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236F0C3-CE3B-4F5A-9224-FABAE99FE41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H29" i="1"/>
  <c r="G29" i="1"/>
  <c r="E28" i="1"/>
  <c r="D28" i="1"/>
  <c r="C28" i="1"/>
  <c r="B28" i="1"/>
  <c r="E27" i="1"/>
  <c r="D27" i="1"/>
  <c r="C27" i="1"/>
  <c r="B27" i="1"/>
  <c r="R25" i="1"/>
  <c r="R29" i="1" s="1"/>
  <c r="P25" i="1"/>
  <c r="P29" i="1" s="1"/>
  <c r="O25" i="1"/>
  <c r="O29" i="1" s="1"/>
  <c r="N25" i="1"/>
  <c r="N29" i="1" s="1"/>
  <c r="L25" i="1"/>
  <c r="L29" i="1" s="1"/>
  <c r="K25" i="1"/>
  <c r="K29" i="1" s="1"/>
  <c r="J25" i="1"/>
  <c r="H25" i="1"/>
  <c r="G25" i="1"/>
  <c r="E23" i="1"/>
  <c r="E19" i="1" s="1"/>
  <c r="D23" i="1"/>
  <c r="C23" i="1"/>
  <c r="E22" i="1"/>
  <c r="D22" i="1"/>
  <c r="C22" i="1"/>
  <c r="B22" i="1"/>
  <c r="E21" i="1"/>
  <c r="D21" i="1"/>
  <c r="C21" i="1"/>
  <c r="B21" i="1" s="1"/>
  <c r="E20" i="1"/>
  <c r="D20" i="1"/>
  <c r="C20" i="1"/>
  <c r="B20" i="1"/>
  <c r="E18" i="1"/>
  <c r="D18" i="1"/>
  <c r="B18" i="1" s="1"/>
  <c r="C18" i="1"/>
  <c r="E17" i="1"/>
  <c r="D17" i="1"/>
  <c r="C17" i="1"/>
  <c r="B17" i="1"/>
  <c r="E16" i="1"/>
  <c r="D16" i="1"/>
  <c r="C16" i="1"/>
  <c r="E15" i="1"/>
  <c r="D15" i="1"/>
  <c r="C15" i="1"/>
  <c r="B15" i="1"/>
  <c r="E14" i="1"/>
  <c r="E13" i="1"/>
  <c r="D13" i="1"/>
  <c r="C13" i="1"/>
  <c r="E12" i="1"/>
  <c r="D12" i="1"/>
  <c r="C12" i="1"/>
  <c r="B12" i="1" s="1"/>
  <c r="E11" i="1"/>
  <c r="D11" i="1"/>
  <c r="C11" i="1"/>
  <c r="B11" i="1" s="1"/>
  <c r="D10" i="1"/>
  <c r="E9" i="1"/>
  <c r="E8" i="1" s="1"/>
  <c r="D9" i="1"/>
  <c r="C9" i="1"/>
  <c r="O6" i="1"/>
  <c r="G6" i="1"/>
  <c r="E25" i="1" l="1"/>
  <c r="E29" i="1" s="1"/>
  <c r="B16" i="1"/>
  <c r="K6" i="1"/>
  <c r="B9" i="1"/>
  <c r="B13" i="1"/>
  <c r="B23" i="1"/>
  <c r="B25" i="1"/>
  <c r="B29" i="1" s="1"/>
  <c r="B31" i="1" s="1"/>
  <c r="C25" i="1"/>
  <c r="C29" i="1" s="1"/>
  <c r="C31" i="1" s="1"/>
  <c r="D25" i="1"/>
  <c r="D29" i="1" s="1"/>
  <c r="D31" i="1" s="1"/>
</calcChain>
</file>

<file path=xl/sharedStrings.xml><?xml version="1.0" encoding="utf-8"?>
<sst xmlns="http://schemas.openxmlformats.org/spreadsheetml/2006/main" count="67" uniqueCount="46">
  <si>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</si>
  <si>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</si>
  <si>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</si>
  <si>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</si>
  <si>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</si>
  <si>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</si>
  <si>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</si>
  <si>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</t>
  </si>
  <si>
    <t>I.</t>
  </si>
  <si>
    <t>II.</t>
  </si>
  <si>
    <t>E</t>
  </si>
  <si>
    <t>GY</t>
  </si>
  <si>
    <t>V</t>
  </si>
  <si>
    <t>Kredit</t>
  </si>
  <si>
    <t>Társadalomtudományi és menedzsment ismeretek</t>
  </si>
  <si>
    <t>Vezetésszervezés, kommunikáció és retorika</t>
  </si>
  <si>
    <t>G</t>
  </si>
  <si>
    <t>Településfejlesztési projektek menedzsmentje</t>
  </si>
  <si>
    <t>Településszociológia és politológia</t>
  </si>
  <si>
    <t>K</t>
  </si>
  <si>
    <t>Településstatisztika, adat- és információvédelem</t>
  </si>
  <si>
    <t>B</t>
  </si>
  <si>
    <t>Változás-, válság- és közszolgáltatás-menedzsment</t>
  </si>
  <si>
    <t>Jogi, állam és szakigazgatási ismeretek</t>
  </si>
  <si>
    <t>Jogi, szak- és közigazgatási ismeretek</t>
  </si>
  <si>
    <t>Ügyvitelszervezési ismeretek</t>
  </si>
  <si>
    <t>Szociális védelem intézmény- és ellátórendszere</t>
  </si>
  <si>
    <t>Hon- és rendvédelmi ismeretek</t>
  </si>
  <si>
    <t>Gazdálkodástudományi ismeretek</t>
  </si>
  <si>
    <t>Önkormányzati számvitel és pénzügyek</t>
  </si>
  <si>
    <t>Települési vagyon-, környezet-, víz - és hulladékgazdálkodás</t>
  </si>
  <si>
    <t>Komplex település- és vidékfejlesztés</t>
  </si>
  <si>
    <t xml:space="preserve">Energetikai, műszaki és közlekedésszervezési alapismeretek </t>
  </si>
  <si>
    <t>Helyi gazdaság- és közösségfejlesztés</t>
  </si>
  <si>
    <t>Összesen</t>
  </si>
  <si>
    <t>Közös terepgyakorlat</t>
  </si>
  <si>
    <t>Szakdolgozat</t>
  </si>
  <si>
    <t>Mindösszesen</t>
  </si>
  <si>
    <t>magyarázat</t>
  </si>
  <si>
    <t>E = elméleti óra</t>
  </si>
  <si>
    <t>K = Kollokvium</t>
  </si>
  <si>
    <t>GY = gyakorlati óra</t>
  </si>
  <si>
    <t>G = Gyakorlati jegy</t>
  </si>
  <si>
    <t>V = Vizsga típusa</t>
  </si>
  <si>
    <t>B = Beszámoló</t>
  </si>
  <si>
    <t>TELEPÜLÉSFEJLESZTÉS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</si>
</sst>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9" fontId="1" fillId="0" borderId="0" xfId="0" applyNumberFormat="1" applyFont="1" applyFill="1" applyBorder="1"/>
    <xf numFmtId="0" fontId="4" fillId="0" borderId="0" xfId="0" applyFont="1" applyFill="1" applyBorder="1"/>
    <xf numFmtId="9" fontId="4" fillId="0" borderId="0" xfId="0" applyNumberFormat="1" applyFont="1" applyFill="1" applyBorder="1"/>
    <xf numFmtId="0" fontId="2" fillId="0" borderId="0" xfId="0" applyFont="1" applyFill="1" applyBorder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="80" zoomScaleNormal="80" workbookViewId="0">
      <selection activeCell="N24" sqref="N24"/>
    </sheetView>
  </sheetViews>
  <sheetFormatPr defaultRowHeight="14.25" x14ac:dyDescent="0.45"/>
  <cols>
    <col min="1" max="1" width="22.3984375" customWidth="1"/>
    <col min="2" max="2" width="8.86328125" customWidth="1"/>
  </cols>
  <sheetData>
    <row r="1" spans="1:18" ht="15.75" thickBot="1" x14ac:dyDescent="0.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32" t="s">
        <v>0</v>
      </c>
      <c r="B2" s="34" t="s">
        <v>1</v>
      </c>
      <c r="C2" s="34"/>
      <c r="D2" s="34"/>
      <c r="E2" s="34"/>
      <c r="F2" s="34" t="s">
        <v>2</v>
      </c>
      <c r="G2" s="34" t="s">
        <v>3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x14ac:dyDescent="0.45">
      <c r="A3" s="33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4" x14ac:dyDescent="0.45">
      <c r="A4" s="33"/>
      <c r="B4" s="35" t="s">
        <v>4</v>
      </c>
      <c r="C4" s="35" t="s">
        <v>5</v>
      </c>
      <c r="D4" s="35" t="s">
        <v>6</v>
      </c>
      <c r="E4" s="36" t="s">
        <v>7</v>
      </c>
      <c r="F4" s="31"/>
      <c r="G4" s="31" t="s">
        <v>8</v>
      </c>
      <c r="H4" s="31"/>
      <c r="I4" s="31"/>
      <c r="J4" s="31"/>
      <c r="K4" s="31"/>
      <c r="L4" s="31"/>
      <c r="M4" s="31"/>
      <c r="N4" s="31"/>
      <c r="O4" s="31" t="s">
        <v>9</v>
      </c>
      <c r="P4" s="31"/>
      <c r="Q4" s="31"/>
      <c r="R4" s="31"/>
    </row>
    <row r="5" spans="1:18" ht="15.4" x14ac:dyDescent="0.45">
      <c r="A5" s="33"/>
      <c r="B5" s="35"/>
      <c r="C5" s="35"/>
      <c r="D5" s="35"/>
      <c r="E5" s="36"/>
      <c r="F5" s="31"/>
      <c r="G5" s="31">
        <v>1</v>
      </c>
      <c r="H5" s="31"/>
      <c r="I5" s="31"/>
      <c r="J5" s="31"/>
      <c r="K5" s="31">
        <v>2</v>
      </c>
      <c r="L5" s="31"/>
      <c r="M5" s="31"/>
      <c r="N5" s="31"/>
      <c r="O5" s="31">
        <v>3</v>
      </c>
      <c r="P5" s="31"/>
      <c r="Q5" s="31"/>
      <c r="R5" s="31"/>
    </row>
    <row r="6" spans="1:18" ht="15.4" x14ac:dyDescent="0.45">
      <c r="A6" s="33"/>
      <c r="B6" s="35"/>
      <c r="C6" s="35"/>
      <c r="D6" s="35"/>
      <c r="E6" s="36"/>
      <c r="F6" s="31"/>
      <c r="G6" s="31">
        <f>G25+H25</f>
        <v>80</v>
      </c>
      <c r="H6" s="31"/>
      <c r="I6" s="31"/>
      <c r="J6" s="31"/>
      <c r="K6" s="31">
        <f>K25+L25</f>
        <v>70</v>
      </c>
      <c r="L6" s="31"/>
      <c r="M6" s="31"/>
      <c r="N6" s="31"/>
      <c r="O6" s="31">
        <f>O27+P27+O28+P28</f>
        <v>60</v>
      </c>
      <c r="P6" s="31"/>
      <c r="Q6" s="31"/>
      <c r="R6" s="31"/>
    </row>
    <row r="7" spans="1:18" ht="15.4" x14ac:dyDescent="0.45">
      <c r="A7" s="33"/>
      <c r="B7" s="35"/>
      <c r="C7" s="35"/>
      <c r="D7" s="35"/>
      <c r="E7" s="36"/>
      <c r="F7" s="31"/>
      <c r="G7" s="2" t="s">
        <v>10</v>
      </c>
      <c r="H7" s="2" t="s">
        <v>11</v>
      </c>
      <c r="I7" s="2" t="s">
        <v>12</v>
      </c>
      <c r="J7" s="2" t="s">
        <v>13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10</v>
      </c>
      <c r="P7" s="2" t="s">
        <v>11</v>
      </c>
      <c r="Q7" s="2" t="s">
        <v>12</v>
      </c>
      <c r="R7" s="2" t="s">
        <v>13</v>
      </c>
    </row>
    <row r="8" spans="1:18" ht="15.4" x14ac:dyDescent="0.45">
      <c r="A8" s="26" t="s">
        <v>14</v>
      </c>
      <c r="B8" s="27"/>
      <c r="C8" s="27"/>
      <c r="D8" s="27"/>
      <c r="E8" s="3">
        <f>SUM(E9:E13)</f>
        <v>22</v>
      </c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</row>
    <row r="9" spans="1:18" ht="46.15" x14ac:dyDescent="0.45">
      <c r="A9" s="4" t="s">
        <v>15</v>
      </c>
      <c r="B9" s="2">
        <f>C9+D9</f>
        <v>15</v>
      </c>
      <c r="C9" s="2">
        <f t="shared" ref="C9:D13" si="0">G9+K9+O9</f>
        <v>5</v>
      </c>
      <c r="D9" s="2">
        <f t="shared" si="0"/>
        <v>10</v>
      </c>
      <c r="E9" s="5">
        <f>+J9+N9+R9</f>
        <v>6</v>
      </c>
      <c r="F9" s="2"/>
      <c r="G9" s="2">
        <v>5</v>
      </c>
      <c r="H9" s="2">
        <v>10</v>
      </c>
      <c r="I9" s="2" t="s">
        <v>16</v>
      </c>
      <c r="J9" s="2">
        <v>6</v>
      </c>
      <c r="K9" s="2"/>
      <c r="L9" s="2"/>
      <c r="M9" s="2"/>
      <c r="N9" s="2"/>
      <c r="O9" s="2"/>
      <c r="P9" s="2"/>
      <c r="Q9" s="2"/>
      <c r="R9" s="2"/>
    </row>
    <row r="10" spans="1:18" ht="30.75" x14ac:dyDescent="0.45">
      <c r="A10" s="4" t="s">
        <v>17</v>
      </c>
      <c r="B10" s="2">
        <v>10</v>
      </c>
      <c r="C10" s="2">
        <v>5</v>
      </c>
      <c r="D10" s="2">
        <f t="shared" si="0"/>
        <v>5</v>
      </c>
      <c r="E10" s="5">
        <v>4</v>
      </c>
      <c r="F10" s="2"/>
      <c r="G10" s="2"/>
      <c r="H10" s="2"/>
      <c r="I10" s="2"/>
      <c r="J10" s="2"/>
      <c r="K10" s="2">
        <v>5</v>
      </c>
      <c r="L10" s="2">
        <v>5</v>
      </c>
      <c r="M10" s="2" t="s">
        <v>16</v>
      </c>
      <c r="N10" s="2">
        <v>4</v>
      </c>
      <c r="O10" s="2"/>
      <c r="P10" s="2"/>
      <c r="Q10" s="2"/>
      <c r="R10" s="2"/>
    </row>
    <row r="11" spans="1:18" ht="30.75" x14ac:dyDescent="0.45">
      <c r="A11" s="4" t="s">
        <v>18</v>
      </c>
      <c r="B11" s="2">
        <f>C11+D11</f>
        <v>10</v>
      </c>
      <c r="C11" s="2">
        <f t="shared" si="0"/>
        <v>10</v>
      </c>
      <c r="D11" s="2">
        <f t="shared" si="0"/>
        <v>0</v>
      </c>
      <c r="E11" s="5">
        <f>+J11+N11+R11</f>
        <v>4</v>
      </c>
      <c r="F11" s="2"/>
      <c r="G11" s="2">
        <v>10</v>
      </c>
      <c r="H11" s="2">
        <v>0</v>
      </c>
      <c r="I11" s="2" t="s">
        <v>19</v>
      </c>
      <c r="J11" s="2">
        <v>4</v>
      </c>
      <c r="K11" s="2"/>
      <c r="L11" s="2"/>
      <c r="M11" s="2"/>
      <c r="N11" s="2"/>
      <c r="O11" s="2"/>
      <c r="P11" s="2"/>
      <c r="Q11" s="2"/>
      <c r="R11" s="2"/>
    </row>
    <row r="12" spans="1:18" ht="30.75" x14ac:dyDescent="0.45">
      <c r="A12" s="4" t="s">
        <v>20</v>
      </c>
      <c r="B12" s="2">
        <f>C12+D12</f>
        <v>10</v>
      </c>
      <c r="C12" s="2">
        <f t="shared" si="0"/>
        <v>5</v>
      </c>
      <c r="D12" s="2">
        <f t="shared" si="0"/>
        <v>5</v>
      </c>
      <c r="E12" s="5">
        <f>+J12+N12+R12</f>
        <v>4</v>
      </c>
      <c r="F12" s="2"/>
      <c r="G12" s="2"/>
      <c r="H12" s="2"/>
      <c r="I12" s="2"/>
      <c r="J12" s="2"/>
      <c r="K12" s="2">
        <v>5</v>
      </c>
      <c r="L12" s="2">
        <v>5</v>
      </c>
      <c r="M12" s="2" t="s">
        <v>21</v>
      </c>
      <c r="N12" s="2">
        <v>4</v>
      </c>
      <c r="O12" s="2"/>
      <c r="P12" s="2"/>
      <c r="Q12" s="2"/>
      <c r="R12" s="2"/>
    </row>
    <row r="13" spans="1:18" ht="46.15" x14ac:dyDescent="0.45">
      <c r="A13" s="4" t="s">
        <v>22</v>
      </c>
      <c r="B13" s="2">
        <f>C13+D13</f>
        <v>10</v>
      </c>
      <c r="C13" s="2">
        <f t="shared" si="0"/>
        <v>10</v>
      </c>
      <c r="D13" s="2">
        <f t="shared" si="0"/>
        <v>0</v>
      </c>
      <c r="E13" s="5">
        <f>+J13+N13+R13</f>
        <v>4</v>
      </c>
      <c r="F13" s="2"/>
      <c r="G13" s="2"/>
      <c r="H13" s="2"/>
      <c r="I13" s="2"/>
      <c r="J13" s="2"/>
      <c r="K13" s="2">
        <v>10</v>
      </c>
      <c r="L13" s="2">
        <v>0</v>
      </c>
      <c r="M13" s="2" t="s">
        <v>21</v>
      </c>
      <c r="N13" s="2">
        <v>4</v>
      </c>
      <c r="O13" s="2"/>
      <c r="P13" s="2"/>
      <c r="Q13" s="2"/>
      <c r="R13" s="2"/>
    </row>
    <row r="14" spans="1:18" ht="15.4" x14ac:dyDescent="0.45">
      <c r="A14" s="26" t="s">
        <v>23</v>
      </c>
      <c r="B14" s="27"/>
      <c r="C14" s="27"/>
      <c r="D14" s="27"/>
      <c r="E14" s="3">
        <f>SUM(E15:E18)</f>
        <v>18</v>
      </c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18" ht="30.75" x14ac:dyDescent="0.45">
      <c r="A15" s="4" t="s">
        <v>24</v>
      </c>
      <c r="B15" s="2">
        <f>C15+D15</f>
        <v>15</v>
      </c>
      <c r="C15" s="2">
        <f t="shared" ref="C15:D18" si="1">G15+K15+O15</f>
        <v>15</v>
      </c>
      <c r="D15" s="2">
        <f t="shared" si="1"/>
        <v>0</v>
      </c>
      <c r="E15" s="5">
        <f>+J15+N15+R15</f>
        <v>6</v>
      </c>
      <c r="F15" s="2"/>
      <c r="G15" s="2">
        <v>15</v>
      </c>
      <c r="H15" s="2">
        <v>0</v>
      </c>
      <c r="I15" s="2" t="s">
        <v>19</v>
      </c>
      <c r="J15" s="2">
        <v>6</v>
      </c>
      <c r="K15" s="2"/>
      <c r="L15" s="2"/>
      <c r="M15" s="2"/>
      <c r="N15" s="2"/>
      <c r="O15" s="2"/>
      <c r="P15" s="2"/>
      <c r="Q15" s="2"/>
      <c r="R15" s="2"/>
    </row>
    <row r="16" spans="1:18" ht="30.75" x14ac:dyDescent="0.45">
      <c r="A16" s="4" t="s">
        <v>25</v>
      </c>
      <c r="B16" s="2">
        <f>C16+D16</f>
        <v>10</v>
      </c>
      <c r="C16" s="2">
        <f t="shared" si="1"/>
        <v>5</v>
      </c>
      <c r="D16" s="2">
        <f t="shared" si="1"/>
        <v>5</v>
      </c>
      <c r="E16" s="5">
        <f>+J16+N16+R16</f>
        <v>4</v>
      </c>
      <c r="F16" s="2"/>
      <c r="G16" s="2"/>
      <c r="H16" s="2"/>
      <c r="I16" s="2"/>
      <c r="J16" s="2"/>
      <c r="K16" s="2">
        <v>5</v>
      </c>
      <c r="L16" s="2">
        <v>5</v>
      </c>
      <c r="M16" s="2" t="s">
        <v>16</v>
      </c>
      <c r="N16" s="2">
        <v>4</v>
      </c>
      <c r="O16" s="2"/>
      <c r="P16" s="2"/>
      <c r="Q16" s="2"/>
      <c r="R16" s="2"/>
    </row>
    <row r="17" spans="1:18" ht="46.15" x14ac:dyDescent="0.45">
      <c r="A17" s="4" t="s">
        <v>26</v>
      </c>
      <c r="B17" s="2">
        <f>C17+D17</f>
        <v>10</v>
      </c>
      <c r="C17" s="2">
        <f t="shared" si="1"/>
        <v>10</v>
      </c>
      <c r="D17" s="2">
        <f t="shared" si="1"/>
        <v>0</v>
      </c>
      <c r="E17" s="5">
        <f>+J17+N17+R17</f>
        <v>4</v>
      </c>
      <c r="F17" s="2"/>
      <c r="G17" s="2">
        <v>10</v>
      </c>
      <c r="H17" s="2">
        <v>0</v>
      </c>
      <c r="I17" s="2" t="s">
        <v>21</v>
      </c>
      <c r="J17" s="2">
        <v>4</v>
      </c>
      <c r="K17" s="2"/>
      <c r="L17" s="2"/>
      <c r="M17" s="2"/>
      <c r="N17" s="2"/>
      <c r="O17" s="2"/>
      <c r="P17" s="2"/>
      <c r="Q17" s="2"/>
      <c r="R17" s="2"/>
    </row>
    <row r="18" spans="1:18" ht="30.75" x14ac:dyDescent="0.45">
      <c r="A18" s="4" t="s">
        <v>27</v>
      </c>
      <c r="B18" s="2">
        <f>C18+D18</f>
        <v>10</v>
      </c>
      <c r="C18" s="2">
        <f t="shared" si="1"/>
        <v>10</v>
      </c>
      <c r="D18" s="2">
        <f t="shared" si="1"/>
        <v>0</v>
      </c>
      <c r="E18" s="5">
        <f>+J18+N18+R18</f>
        <v>4</v>
      </c>
      <c r="F18" s="2"/>
      <c r="G18" s="2">
        <v>10</v>
      </c>
      <c r="H18" s="2">
        <v>0</v>
      </c>
      <c r="I18" s="2" t="s">
        <v>21</v>
      </c>
      <c r="J18" s="2">
        <v>4</v>
      </c>
      <c r="K18" s="2"/>
      <c r="L18" s="2"/>
      <c r="M18" s="2"/>
      <c r="N18" s="2"/>
      <c r="O18" s="2"/>
      <c r="P18" s="2"/>
      <c r="Q18" s="2"/>
      <c r="R18" s="2"/>
    </row>
    <row r="19" spans="1:18" ht="15.4" x14ac:dyDescent="0.45">
      <c r="A19" s="26" t="s">
        <v>28</v>
      </c>
      <c r="B19" s="27"/>
      <c r="C19" s="27"/>
      <c r="D19" s="27"/>
      <c r="E19" s="3">
        <f>SUM(E20:E24)</f>
        <v>20</v>
      </c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ht="30.75" x14ac:dyDescent="0.45">
      <c r="A20" s="4" t="s">
        <v>29</v>
      </c>
      <c r="B20" s="2">
        <f>C20+D20</f>
        <v>15</v>
      </c>
      <c r="C20" s="2">
        <f t="shared" ref="C20:D24" si="2">G20+K20+O20</f>
        <v>10</v>
      </c>
      <c r="D20" s="2">
        <f t="shared" si="2"/>
        <v>5</v>
      </c>
      <c r="E20" s="5">
        <f>J20+N20+R20</f>
        <v>6</v>
      </c>
      <c r="F20" s="6"/>
      <c r="G20" s="2"/>
      <c r="H20" s="2"/>
      <c r="I20" s="2"/>
      <c r="J20" s="2"/>
      <c r="K20" s="2">
        <v>10</v>
      </c>
      <c r="L20" s="2">
        <v>5</v>
      </c>
      <c r="M20" s="2" t="s">
        <v>19</v>
      </c>
      <c r="N20" s="2">
        <v>6</v>
      </c>
      <c r="O20" s="2"/>
      <c r="P20" s="2"/>
      <c r="Q20" s="2"/>
      <c r="R20" s="2"/>
    </row>
    <row r="21" spans="1:18" ht="46.15" x14ac:dyDescent="0.45">
      <c r="A21" s="4" t="s">
        <v>30</v>
      </c>
      <c r="B21" s="2">
        <f>C21+D21</f>
        <v>10</v>
      </c>
      <c r="C21" s="2">
        <f t="shared" si="2"/>
        <v>10</v>
      </c>
      <c r="D21" s="2">
        <f t="shared" si="2"/>
        <v>0</v>
      </c>
      <c r="E21" s="5">
        <f>J21+N21+R21</f>
        <v>4</v>
      </c>
      <c r="F21" s="6"/>
      <c r="G21" s="2">
        <v>10</v>
      </c>
      <c r="H21" s="2">
        <v>0</v>
      </c>
      <c r="I21" s="2" t="s">
        <v>21</v>
      </c>
      <c r="J21" s="2">
        <v>4</v>
      </c>
      <c r="K21" s="2"/>
      <c r="L21" s="2"/>
      <c r="M21" s="2"/>
      <c r="N21" s="2"/>
      <c r="O21" s="2"/>
      <c r="P21" s="2"/>
      <c r="Q21" s="2"/>
      <c r="R21" s="2"/>
    </row>
    <row r="22" spans="1:18" ht="30.75" x14ac:dyDescent="0.45">
      <c r="A22" s="4" t="s">
        <v>31</v>
      </c>
      <c r="B22" s="2">
        <f>C22+D22</f>
        <v>10</v>
      </c>
      <c r="C22" s="2">
        <f t="shared" si="2"/>
        <v>5</v>
      </c>
      <c r="D22" s="2">
        <f t="shared" si="2"/>
        <v>5</v>
      </c>
      <c r="E22" s="5">
        <f>J22+N22+R22</f>
        <v>4</v>
      </c>
      <c r="F22" s="6"/>
      <c r="G22" s="2">
        <v>5</v>
      </c>
      <c r="H22" s="2">
        <v>5</v>
      </c>
      <c r="I22" s="2" t="s">
        <v>16</v>
      </c>
      <c r="J22" s="2">
        <v>4</v>
      </c>
      <c r="K22" s="2"/>
      <c r="L22" s="2"/>
      <c r="M22" s="2"/>
      <c r="N22" s="2"/>
      <c r="O22" s="2"/>
      <c r="P22" s="2"/>
      <c r="Q22" s="2"/>
      <c r="R22" s="2"/>
    </row>
    <row r="23" spans="1:18" ht="46.15" x14ac:dyDescent="0.45">
      <c r="A23" s="4" t="s">
        <v>32</v>
      </c>
      <c r="B23" s="2">
        <f>C23+D23</f>
        <v>10</v>
      </c>
      <c r="C23" s="2">
        <f t="shared" si="2"/>
        <v>10</v>
      </c>
      <c r="D23" s="2">
        <f t="shared" si="2"/>
        <v>0</v>
      </c>
      <c r="E23" s="5">
        <f>J23+N23+R23</f>
        <v>4</v>
      </c>
      <c r="F23" s="6"/>
      <c r="G23" s="2"/>
      <c r="H23" s="2"/>
      <c r="I23" s="2"/>
      <c r="J23" s="2"/>
      <c r="K23" s="2">
        <v>10</v>
      </c>
      <c r="L23" s="2">
        <v>0</v>
      </c>
      <c r="M23" s="2" t="s">
        <v>21</v>
      </c>
      <c r="N23" s="2">
        <v>4</v>
      </c>
      <c r="O23" s="2"/>
      <c r="P23" s="2"/>
      <c r="Q23" s="2"/>
      <c r="R23" s="2"/>
    </row>
    <row r="24" spans="1:18" ht="30.75" x14ac:dyDescent="0.45">
      <c r="A24" s="4" t="s">
        <v>33</v>
      </c>
      <c r="B24" s="2">
        <v>5</v>
      </c>
      <c r="C24" s="2">
        <v>5</v>
      </c>
      <c r="D24" s="2">
        <v>0</v>
      </c>
      <c r="E24" s="5">
        <v>2</v>
      </c>
      <c r="F24" s="6"/>
      <c r="G24" s="2"/>
      <c r="H24" s="2"/>
      <c r="I24" s="2"/>
      <c r="J24" s="2"/>
      <c r="K24" s="2">
        <v>5</v>
      </c>
      <c r="L24" s="2">
        <v>0</v>
      </c>
      <c r="M24" s="2" t="s">
        <v>16</v>
      </c>
      <c r="N24" s="2">
        <v>2</v>
      </c>
      <c r="O24" s="2"/>
      <c r="P24" s="2"/>
      <c r="Q24" s="2"/>
      <c r="R24" s="2"/>
    </row>
    <row r="25" spans="1:18" ht="15.4" x14ac:dyDescent="0.45">
      <c r="A25" s="7" t="s">
        <v>34</v>
      </c>
      <c r="B25" s="8">
        <f>SUM(B9:B24)</f>
        <v>150</v>
      </c>
      <c r="C25" s="8">
        <f>SUM(C9:C24)</f>
        <v>115</v>
      </c>
      <c r="D25" s="8">
        <f>SUM(D9:D24)</f>
        <v>35</v>
      </c>
      <c r="E25" s="8">
        <f>E8+E14+E19</f>
        <v>60</v>
      </c>
      <c r="F25" s="9"/>
      <c r="G25" s="8">
        <f>SUM(G9:G24)</f>
        <v>65</v>
      </c>
      <c r="H25" s="8">
        <f>SUM(H9:H24)</f>
        <v>15</v>
      </c>
      <c r="I25" s="8"/>
      <c r="J25" s="8">
        <f>SUM(J9:J24)</f>
        <v>32</v>
      </c>
      <c r="K25" s="8">
        <f>SUM(K9:K24)</f>
        <v>50</v>
      </c>
      <c r="L25" s="8">
        <f>SUM(L9:L24)</f>
        <v>20</v>
      </c>
      <c r="M25" s="8"/>
      <c r="N25" s="8">
        <f>SUM(N9:N24)</f>
        <v>28</v>
      </c>
      <c r="O25" s="8">
        <f>SUM(O9:O24)</f>
        <v>0</v>
      </c>
      <c r="P25" s="8">
        <f>SUM(P9:P24)</f>
        <v>0</v>
      </c>
      <c r="Q25" s="8"/>
      <c r="R25" s="8">
        <f>SUM(R9:R24)</f>
        <v>0</v>
      </c>
    </row>
    <row r="26" spans="1:18" ht="15.4" x14ac:dyDescent="0.45">
      <c r="A26" s="24"/>
      <c r="B26" s="25"/>
      <c r="C26" s="25"/>
      <c r="D26" s="25"/>
      <c r="E26" s="10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4" x14ac:dyDescent="0.45">
      <c r="A27" s="12" t="s">
        <v>35</v>
      </c>
      <c r="B27" s="13">
        <f>C27+D27</f>
        <v>30</v>
      </c>
      <c r="C27" s="2">
        <f>G27+K27+O27</f>
        <v>0</v>
      </c>
      <c r="D27" s="2">
        <f>H27+L27+P27</f>
        <v>30</v>
      </c>
      <c r="E27" s="13">
        <f>J27+N27+R27</f>
        <v>15</v>
      </c>
      <c r="F27" s="11"/>
      <c r="G27" s="10"/>
      <c r="H27" s="10"/>
      <c r="I27" s="10"/>
      <c r="J27" s="10"/>
      <c r="K27" s="10"/>
      <c r="L27" s="10"/>
      <c r="M27" s="10"/>
      <c r="N27" s="10"/>
      <c r="O27" s="10">
        <v>0</v>
      </c>
      <c r="P27" s="10">
        <v>30</v>
      </c>
      <c r="Q27" s="10" t="s">
        <v>21</v>
      </c>
      <c r="R27" s="10">
        <v>15</v>
      </c>
    </row>
    <row r="28" spans="1:18" ht="15.4" x14ac:dyDescent="0.45">
      <c r="A28" s="14" t="s">
        <v>36</v>
      </c>
      <c r="B28" s="13">
        <f>C28+D28</f>
        <v>30</v>
      </c>
      <c r="C28" s="2">
        <f>G28+K28+O28</f>
        <v>0</v>
      </c>
      <c r="D28" s="2">
        <f>H28+L28+P28</f>
        <v>30</v>
      </c>
      <c r="E28" s="13">
        <f>J28+N28+R28</f>
        <v>15</v>
      </c>
      <c r="F28" s="2"/>
      <c r="G28" s="2"/>
      <c r="H28" s="2"/>
      <c r="I28" s="2"/>
      <c r="J28" s="2"/>
      <c r="K28" s="2"/>
      <c r="L28" s="2"/>
      <c r="M28" s="2"/>
      <c r="N28" s="2"/>
      <c r="O28" s="2">
        <v>0</v>
      </c>
      <c r="P28" s="2">
        <v>30</v>
      </c>
      <c r="Q28" s="2" t="s">
        <v>16</v>
      </c>
      <c r="R28" s="2">
        <v>15</v>
      </c>
    </row>
    <row r="29" spans="1:18" ht="15.75" thickBot="1" x14ac:dyDescent="0.5">
      <c r="A29" s="15" t="s">
        <v>37</v>
      </c>
      <c r="B29" s="16">
        <f>B25+B27+B28</f>
        <v>210</v>
      </c>
      <c r="C29" s="16">
        <f>C25+C27+C28</f>
        <v>115</v>
      </c>
      <c r="D29" s="16">
        <f>D25+D27+D28</f>
        <v>95</v>
      </c>
      <c r="E29" s="16">
        <f>E25+E27+E28</f>
        <v>90</v>
      </c>
      <c r="F29" s="17"/>
      <c r="G29" s="16">
        <f>G25+G27+G28</f>
        <v>65</v>
      </c>
      <c r="H29" s="16">
        <f t="shared" ref="H29:R29" si="3">H25+H27+H28</f>
        <v>15</v>
      </c>
      <c r="I29" s="16"/>
      <c r="J29" s="16">
        <f t="shared" si="3"/>
        <v>32</v>
      </c>
      <c r="K29" s="16">
        <f t="shared" si="3"/>
        <v>50</v>
      </c>
      <c r="L29" s="16">
        <f t="shared" si="3"/>
        <v>20</v>
      </c>
      <c r="M29" s="16"/>
      <c r="N29" s="16">
        <f t="shared" si="3"/>
        <v>28</v>
      </c>
      <c r="O29" s="16">
        <f t="shared" si="3"/>
        <v>0</v>
      </c>
      <c r="P29" s="16">
        <f t="shared" si="3"/>
        <v>60</v>
      </c>
      <c r="Q29" s="16"/>
      <c r="R29" s="16">
        <f t="shared" si="3"/>
        <v>30</v>
      </c>
    </row>
    <row r="30" spans="1:18" ht="15.4" x14ac:dyDescent="0.45">
      <c r="A30" s="18"/>
      <c r="B30" s="18"/>
      <c r="C30" s="18"/>
      <c r="D30" s="18"/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.4" x14ac:dyDescent="0.45">
      <c r="A31" s="18"/>
      <c r="B31" s="20">
        <f>(B29/$B$29)</f>
        <v>1</v>
      </c>
      <c r="C31" s="20">
        <f>(C29/$B$29)</f>
        <v>0.54761904761904767</v>
      </c>
      <c r="D31" s="20">
        <f>(D29/$B$29)</f>
        <v>0.45238095238095238</v>
      </c>
      <c r="E31" s="19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5.4" x14ac:dyDescent="0.45">
      <c r="A32" s="21"/>
      <c r="B32" s="21"/>
      <c r="C32" s="22"/>
      <c r="D32" s="22"/>
      <c r="E32" s="1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5.4" x14ac:dyDescent="0.45">
      <c r="A33" s="18"/>
      <c r="B33" s="23" t="s">
        <v>38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5.4" x14ac:dyDescent="0.45">
      <c r="A34" s="18"/>
      <c r="B34" s="18" t="s">
        <v>39</v>
      </c>
      <c r="C34" s="18"/>
      <c r="D34" s="18"/>
      <c r="E34" s="18"/>
      <c r="F34" s="18" t="s">
        <v>40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5.4" x14ac:dyDescent="0.45">
      <c r="A35" s="18"/>
      <c r="B35" s="18" t="s">
        <v>41</v>
      </c>
      <c r="C35" s="18"/>
      <c r="D35" s="18"/>
      <c r="E35" s="18"/>
      <c r="F35" s="18" t="s">
        <v>42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5.4" x14ac:dyDescent="0.45">
      <c r="A36" s="18"/>
      <c r="B36" s="18" t="s">
        <v>43</v>
      </c>
      <c r="C36" s="18"/>
      <c r="D36" s="18"/>
      <c r="E36" s="18"/>
      <c r="F36" s="18" t="s">
        <v>44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</sheetData>
  <mergeCells count="23">
    <mergeCell ref="A2:A7"/>
    <mergeCell ref="B2:E3"/>
    <mergeCell ref="F2:F7"/>
    <mergeCell ref="G2:R3"/>
    <mergeCell ref="B4:B7"/>
    <mergeCell ref="C4:C7"/>
    <mergeCell ref="D4:D7"/>
    <mergeCell ref="E4:E7"/>
    <mergeCell ref="G4:N4"/>
    <mergeCell ref="O4:R4"/>
    <mergeCell ref="G5:J5"/>
    <mergeCell ref="K5:N5"/>
    <mergeCell ref="O5:R5"/>
    <mergeCell ref="G6:J6"/>
    <mergeCell ref="K6:N6"/>
    <mergeCell ref="O6:R6"/>
    <mergeCell ref="A26:D26"/>
    <mergeCell ref="A8:D8"/>
    <mergeCell ref="F8:R8"/>
    <mergeCell ref="A14:D14"/>
    <mergeCell ref="F14:R14"/>
    <mergeCell ref="A19:D19"/>
    <mergeCell ref="F19:R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Dr. Rákos Mónika</cp:lastModifiedBy>
  <dcterms:created xsi:type="dcterms:W3CDTF">2025-06-30T08:58:39Z</dcterms:created>
  <dcterms:modified xsi:type="dcterms:W3CDTF">2026-06-23T06:59:41Z</dcterms:modified>
</cp:coreProperties>
</file>