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E9A8B1BD-5C1C-458D-9C48-062E1F4C2C32}" xr6:coauthVersionLast="47" xr6:coauthVersionMax="47" xr10:uidLastSave="{00000000-0000-0000-0000-000000000000}"/>
  <bookViews>
    <workbookView xWindow="-120" yWindow="-120" windowWidth="29040" windowHeight="15720" xr2:uid="{5509EFA7-8263-46A0-8EB0-5EB45C31EA12}"/>
  </bookViews>
  <sheets>
    <sheet name="SPORTS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D72" i="1" l="1"/>
  <c r="AB72" i="1"/>
  <c r="AA72" i="1"/>
  <c r="W72" i="1"/>
  <c r="S72" i="1"/>
  <c r="O72" i="1"/>
  <c r="L72" i="1"/>
  <c r="K72" i="1"/>
  <c r="G72" i="1"/>
  <c r="E72" i="1"/>
  <c r="E73" i="1" s="1"/>
  <c r="D72" i="1"/>
  <c r="C72" i="1"/>
  <c r="B71" i="1"/>
  <c r="B70" i="1"/>
  <c r="B69" i="1"/>
  <c r="B68" i="1"/>
  <c r="B67" i="1"/>
  <c r="B66" i="1"/>
  <c r="B72" i="1" s="1"/>
  <c r="D64" i="1"/>
  <c r="D73" i="1" s="1"/>
  <c r="C64" i="1"/>
  <c r="C73" i="1" s="1"/>
  <c r="B63" i="1"/>
  <c r="B62" i="1"/>
  <c r="B61" i="1"/>
  <c r="B60" i="1"/>
  <c r="B59" i="1"/>
  <c r="B58" i="1"/>
  <c r="B56" i="1"/>
  <c r="B55" i="1"/>
  <c r="B54" i="1"/>
  <c r="B52" i="1"/>
  <c r="B50" i="1"/>
  <c r="B49" i="1"/>
  <c r="B48" i="1"/>
  <c r="E47" i="1"/>
  <c r="B46" i="1"/>
  <c r="B45" i="1"/>
  <c r="B44" i="1"/>
  <c r="B42" i="1"/>
  <c r="B41" i="1"/>
  <c r="B40" i="1"/>
  <c r="B39" i="1"/>
  <c r="B38" i="1"/>
  <c r="B37" i="1"/>
  <c r="B36" i="1"/>
  <c r="B35" i="1"/>
  <c r="E34" i="1"/>
  <c r="B33" i="1"/>
  <c r="B32" i="1"/>
  <c r="B31" i="1"/>
  <c r="B30" i="1"/>
  <c r="B29" i="1"/>
  <c r="B28" i="1"/>
  <c r="B27" i="1"/>
  <c r="E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64" i="1" s="1"/>
  <c r="B73" i="1" s="1"/>
  <c r="E8" i="1"/>
</calcChain>
</file>

<file path=xl/sharedStrings.xml><?xml version="1.0" encoding="utf-8"?>
<sst xmlns="http://schemas.openxmlformats.org/spreadsheetml/2006/main" count="157" uniqueCount="82">
  <si>
    <t>SPORTSZ - https://econ.unideb.hu/node/410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</si>
  <si>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</si>
  <si>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</si>
  <si>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</si>
  <si>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</si>
  <si>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</si>
  <si>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</si>
  <si>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</si>
  <si>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</si>
  <si>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</si>
  <si>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</si>
  <si>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III.</t>
  </si>
  <si>
    <t>E</t>
  </si>
  <si>
    <t>GY</t>
  </si>
  <si>
    <t>V</t>
  </si>
  <si>
    <t>Kredit</t>
  </si>
  <si>
    <t>SPORTUDOMÁNY ismeret(kör):</t>
  </si>
  <si>
    <t>Bevezetés a sporttudományokba</t>
  </si>
  <si>
    <t>K</t>
  </si>
  <si>
    <t>Gimnasztika és torna</t>
  </si>
  <si>
    <t>G</t>
  </si>
  <si>
    <t>Csapat- és egyéni sportok szervzése I, Atlétika</t>
  </si>
  <si>
    <t>Csapat- és egyéni sportok alapjai V, Vizes sportok</t>
  </si>
  <si>
    <t>Golyós és ütős sportok</t>
  </si>
  <si>
    <t>Csapat- és egyéni sportok szervezése III, Labdajáték I,</t>
  </si>
  <si>
    <t>Csapat- és egyéni sportok szervezése II., Atlétika</t>
  </si>
  <si>
    <t>Edzéselmélet</t>
  </si>
  <si>
    <t>Sportökonómia I (sportmenedzsment, -marketing és -vállalkozási ismeretek)</t>
  </si>
  <si>
    <t>Csapat- és egyéni sportok szervezése III, Labdajáték II,</t>
  </si>
  <si>
    <t>Sportökonómia II (sportmenedzsment, -marketing és -vállalkozási ismeretek)</t>
  </si>
  <si>
    <t>Sportmarketing</t>
  </si>
  <si>
    <t>Csapat- és egyéni sportok szervezése IV, Téli sportok</t>
  </si>
  <si>
    <t>Sportpszichológia</t>
  </si>
  <si>
    <t>Csapat- és egyéni sportok alapjai VI, Küzdősportok</t>
  </si>
  <si>
    <t>Szakmai gyakorlat (félévközi gyakorlat)</t>
  </si>
  <si>
    <t>Szakmai gyakorlat</t>
  </si>
  <si>
    <t>SZERVEZÉSTUDOMÁNY ismeretkör:</t>
  </si>
  <si>
    <t>Rekreációs menedzsment</t>
  </si>
  <si>
    <t>Sport rendezvényszervezés I.</t>
  </si>
  <si>
    <t>Sportökológia</t>
  </si>
  <si>
    <t>Sport rendezvényszervezés II.</t>
  </si>
  <si>
    <t>Létesítmény menedzsment</t>
  </si>
  <si>
    <t>Diplomácia és protokoll a sportban</t>
  </si>
  <si>
    <t>Üzleti kommunikáció</t>
  </si>
  <si>
    <t>GAZDASÁGTUDOMÁNYOK ismeretkör:</t>
  </si>
  <si>
    <t>Vállalkozások gazdaságtana</t>
  </si>
  <si>
    <t>Marketing</t>
  </si>
  <si>
    <t>Mikroökonómia</t>
  </si>
  <si>
    <t>Menedzsment és HR</t>
  </si>
  <si>
    <t>Makroökonómia</t>
  </si>
  <si>
    <t>Pénzügy és számvitel</t>
  </si>
  <si>
    <t>Stratégiai menedzsment</t>
  </si>
  <si>
    <t>Alkalmazott Kommunikáció</t>
  </si>
  <si>
    <t>EGÉSZSÉGTUDOMÁNY ismeretkör:</t>
  </si>
  <si>
    <t>Anatómia</t>
  </si>
  <si>
    <t>Balesetvédelem, Elsősegélynyújtás</t>
  </si>
  <si>
    <t>Táplálkozástan</t>
  </si>
  <si>
    <t>TÁRSADALOMTUDOMÁNY ismeretkör:</t>
  </si>
  <si>
    <t>Társadalomtudományi ismeretek I.a (Filozófia, etika, esztétika)</t>
  </si>
  <si>
    <t>Sportpedagógia alapjai</t>
  </si>
  <si>
    <t>Testkultúra és sporttörténet</t>
  </si>
  <si>
    <t>Szociológia</t>
  </si>
  <si>
    <t>Jogi ismeretek</t>
  </si>
  <si>
    <t>Sportszociológia</t>
  </si>
  <si>
    <t>Szakjog (Sportjog)*</t>
  </si>
  <si>
    <t>Társadalomtudományi ismeretek II.a (vezetéspszichológia)</t>
  </si>
  <si>
    <t xml:space="preserve"> Központi és helyi sportpolitikák politológiai alapjai</t>
  </si>
  <si>
    <t>KÖZISMERETI TUD ismeretkör:</t>
  </si>
  <si>
    <t>Informatika, információs rendszerek</t>
  </si>
  <si>
    <t xml:space="preserve">Szaknyelv I. </t>
  </si>
  <si>
    <t>Statisztika</t>
  </si>
  <si>
    <t>Európai Uniós ismeretek</t>
  </si>
  <si>
    <t>IKT alkalmazása a sportban</t>
  </si>
  <si>
    <t xml:space="preserve">Szaknyelv II. </t>
  </si>
  <si>
    <t>SZ</t>
  </si>
  <si>
    <t>Összesen</t>
  </si>
  <si>
    <t>szabadon választható 1. tárgy</t>
  </si>
  <si>
    <t>szabadon választható 2. tárgy</t>
  </si>
  <si>
    <t>szabadon választható 3. tárgy</t>
  </si>
  <si>
    <t>szabadon választható 4. tárgy</t>
  </si>
  <si>
    <t>Szakdolgozat 1</t>
  </si>
  <si>
    <t>Szakdolgozat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</si>
</sst>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04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3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trike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2" fillId="0" borderId="1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7" fillId="0" borderId="0" xfId="1" applyFont="1"/>
    <xf numFmtId="0" fontId="2" fillId="0" borderId="1" xfId="1" applyFont="1" applyBorder="1" applyAlignment="1">
      <alignment vertical="center"/>
    </xf>
    <xf numFmtId="0" fontId="2" fillId="0" borderId="1" xfId="1" applyFont="1" applyBorder="1"/>
    <xf numFmtId="0" fontId="8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wrapText="1"/>
    </xf>
    <xf numFmtId="0" fontId="2" fillId="0" borderId="0" xfId="0" applyFont="1" applyAlignment="1">
      <alignment horizontal="left"/>
    </xf>
    <xf numFmtId="0" fontId="2" fillId="0" borderId="1" xfId="2" applyFont="1" applyBorder="1" applyAlignment="1">
      <alignment horizontal="center" wrapText="1"/>
    </xf>
    <xf numFmtId="0" fontId="5" fillId="0" borderId="1" xfId="1" applyFont="1" applyBorder="1" applyAlignment="1">
      <alignment vertical="center" wrapText="1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11" fillId="0" borderId="0" xfId="1" applyFont="1"/>
  </cellXfs>
  <cellStyles count="3">
    <cellStyle name="Normál" xfId="0" builtinId="0"/>
    <cellStyle name="Normál 2 2" xfId="1" xr:uid="{07848E36-0063-4124-ADB4-1EA0D5DAF575}"/>
    <cellStyle name="Normál 3" xfId="2" xr:uid="{8156740B-9D47-4A58-980A-52D972938F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CE41E-417C-408D-A805-F571170B74EE}">
  <sheetPr>
    <tabColor rgb="FFFFFF00"/>
    <pageSetUpPr fitToPage="1"/>
  </sheetPr>
  <dimension ref="A1:AE74"/>
  <sheetViews>
    <sheetView tabSelected="1" view="pageBreakPreview" zoomScale="60" zoomScaleNormal="100" workbookViewId="0"/>
  </sheetViews>
  <sheetFormatPr defaultColWidth="9.140625" defaultRowHeight="12.75" x14ac:dyDescent="0.2"/>
  <cols>
    <col min="1" max="1" width="54.7109375" style="2" bestFit="1" customWidth="1"/>
    <col min="2" max="2" width="12" style="2" bestFit="1" customWidth="1"/>
    <col min="3" max="3" width="16.42578125" style="2" bestFit="1" customWidth="1"/>
    <col min="4" max="4" width="20.85546875" style="2" bestFit="1" customWidth="1"/>
    <col min="5" max="5" width="21.28515625" style="2" bestFit="1" customWidth="1"/>
    <col min="6" max="6" width="21.28515625" style="2" customWidth="1"/>
    <col min="7" max="7" width="3.5703125" style="2" bestFit="1" customWidth="1"/>
    <col min="8" max="8" width="4.85546875" style="2" customWidth="1"/>
    <col min="9" max="9" width="3.85546875" style="2" bestFit="1" customWidth="1"/>
    <col min="10" max="10" width="7.5703125" style="2" customWidth="1"/>
    <col min="11" max="11" width="3.5703125" style="2" bestFit="1" customWidth="1"/>
    <col min="12" max="12" width="4.5703125" style="2" customWidth="1"/>
    <col min="13" max="13" width="3.85546875" style="2" bestFit="1" customWidth="1"/>
    <col min="14" max="14" width="6.5703125" style="2" customWidth="1"/>
    <col min="15" max="15" width="3.5703125" style="2" bestFit="1" customWidth="1"/>
    <col min="16" max="16" width="5" style="2" customWidth="1"/>
    <col min="17" max="17" width="2.42578125" style="2" bestFit="1" customWidth="1"/>
    <col min="18" max="18" width="7.28515625" style="2" customWidth="1"/>
    <col min="19" max="19" width="2.28515625" style="2" bestFit="1" customWidth="1"/>
    <col min="20" max="20" width="4.85546875" style="2" customWidth="1"/>
    <col min="21" max="21" width="2.42578125" style="2" bestFit="1" customWidth="1"/>
    <col min="22" max="22" width="6.85546875" style="2" customWidth="1"/>
    <col min="23" max="23" width="3" style="2" bestFit="1" customWidth="1"/>
    <col min="24" max="24" width="5.28515625" style="2" customWidth="1"/>
    <col min="25" max="25" width="2.85546875" style="2" bestFit="1" customWidth="1"/>
    <col min="26" max="26" width="6.5703125" style="2" customWidth="1"/>
    <col min="27" max="27" width="3" style="2" bestFit="1" customWidth="1"/>
    <col min="28" max="28" width="5" style="2" customWidth="1"/>
    <col min="29" max="29" width="2.85546875" style="2" bestFit="1" customWidth="1"/>
    <col min="30" max="30" width="7" style="2" customWidth="1"/>
    <col min="31" max="16384" width="9.140625" style="2"/>
  </cols>
  <sheetData>
    <row r="1" spans="1:3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1" ht="15" x14ac:dyDescent="0.2">
      <c r="A2" s="3" t="s">
        <v>1</v>
      </c>
      <c r="B2" s="3" t="s">
        <v>2</v>
      </c>
      <c r="C2" s="3"/>
      <c r="D2" s="3"/>
      <c r="E2" s="3"/>
      <c r="F2" s="4" t="s">
        <v>3</v>
      </c>
      <c r="G2" s="3" t="s">
        <v>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5"/>
    </row>
    <row r="3" spans="1:31" ht="15" x14ac:dyDescent="0.2">
      <c r="A3" s="3"/>
      <c r="B3" s="3"/>
      <c r="C3" s="3"/>
      <c r="D3" s="3"/>
      <c r="E3" s="3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5"/>
    </row>
    <row r="4" spans="1:31" ht="15.75" x14ac:dyDescent="0.2">
      <c r="A4" s="3"/>
      <c r="B4" s="6" t="s">
        <v>5</v>
      </c>
      <c r="C4" s="6" t="s">
        <v>6</v>
      </c>
      <c r="D4" s="6" t="s">
        <v>7</v>
      </c>
      <c r="E4" s="7" t="s">
        <v>8</v>
      </c>
      <c r="F4" s="4"/>
      <c r="G4" s="3" t="s">
        <v>9</v>
      </c>
      <c r="H4" s="3"/>
      <c r="I4" s="3"/>
      <c r="J4" s="3"/>
      <c r="K4" s="3"/>
      <c r="L4" s="3"/>
      <c r="M4" s="3"/>
      <c r="N4" s="3"/>
      <c r="O4" s="3" t="s">
        <v>10</v>
      </c>
      <c r="P4" s="3"/>
      <c r="Q4" s="3"/>
      <c r="R4" s="3"/>
      <c r="S4" s="3"/>
      <c r="T4" s="3"/>
      <c r="U4" s="3"/>
      <c r="V4" s="3"/>
      <c r="W4" s="3" t="s">
        <v>11</v>
      </c>
      <c r="X4" s="3"/>
      <c r="Y4" s="3"/>
      <c r="Z4" s="3"/>
      <c r="AA4" s="3"/>
      <c r="AB4" s="3"/>
      <c r="AC4" s="3"/>
      <c r="AD4" s="3"/>
      <c r="AE4" s="5"/>
    </row>
    <row r="5" spans="1:31" ht="15.75" x14ac:dyDescent="0.2">
      <c r="A5" s="3"/>
      <c r="B5" s="6"/>
      <c r="C5" s="6"/>
      <c r="D5" s="6"/>
      <c r="E5" s="7"/>
      <c r="F5" s="4"/>
      <c r="G5" s="3">
        <v>1</v>
      </c>
      <c r="H5" s="3"/>
      <c r="I5" s="3"/>
      <c r="J5" s="3"/>
      <c r="K5" s="3">
        <v>2</v>
      </c>
      <c r="L5" s="3"/>
      <c r="M5" s="3"/>
      <c r="N5" s="3"/>
      <c r="O5" s="3">
        <v>3</v>
      </c>
      <c r="P5" s="3"/>
      <c r="Q5" s="3"/>
      <c r="R5" s="3"/>
      <c r="S5" s="3">
        <v>4</v>
      </c>
      <c r="T5" s="3"/>
      <c r="U5" s="3"/>
      <c r="V5" s="3"/>
      <c r="W5" s="3">
        <v>5</v>
      </c>
      <c r="X5" s="3"/>
      <c r="Y5" s="3"/>
      <c r="Z5" s="3"/>
      <c r="AA5" s="3">
        <v>6</v>
      </c>
      <c r="AB5" s="3"/>
      <c r="AC5" s="3"/>
      <c r="AD5" s="3"/>
      <c r="AE5" s="5"/>
    </row>
    <row r="6" spans="1:31" ht="15.75" x14ac:dyDescent="0.2">
      <c r="A6" s="3"/>
      <c r="B6" s="6"/>
      <c r="C6" s="6"/>
      <c r="D6" s="6"/>
      <c r="E6" s="7"/>
      <c r="F6" s="4"/>
      <c r="G6" s="3">
        <v>15</v>
      </c>
      <c r="H6" s="3"/>
      <c r="I6" s="3"/>
      <c r="J6" s="3"/>
      <c r="K6" s="3">
        <v>15</v>
      </c>
      <c r="L6" s="3"/>
      <c r="M6" s="3"/>
      <c r="N6" s="3"/>
      <c r="O6" s="3">
        <v>15</v>
      </c>
      <c r="P6" s="3"/>
      <c r="Q6" s="3"/>
      <c r="R6" s="3"/>
      <c r="S6" s="3">
        <v>15</v>
      </c>
      <c r="T6" s="3"/>
      <c r="U6" s="3"/>
      <c r="V6" s="3"/>
      <c r="W6" s="3">
        <v>15</v>
      </c>
      <c r="X6" s="3"/>
      <c r="Y6" s="3"/>
      <c r="Z6" s="3"/>
      <c r="AA6" s="3">
        <v>15</v>
      </c>
      <c r="AB6" s="3"/>
      <c r="AC6" s="3"/>
      <c r="AD6" s="3"/>
      <c r="AE6" s="5"/>
    </row>
    <row r="7" spans="1:31" ht="39.75" customHeight="1" x14ac:dyDescent="0.2">
      <c r="A7" s="3"/>
      <c r="B7" s="6"/>
      <c r="C7" s="6"/>
      <c r="D7" s="6"/>
      <c r="E7" s="7"/>
      <c r="F7" s="4"/>
      <c r="G7" s="8" t="s">
        <v>12</v>
      </c>
      <c r="H7" s="8" t="s">
        <v>13</v>
      </c>
      <c r="I7" s="8" t="s">
        <v>14</v>
      </c>
      <c r="J7" s="8" t="s">
        <v>15</v>
      </c>
      <c r="K7" s="8" t="s">
        <v>12</v>
      </c>
      <c r="L7" s="8" t="s">
        <v>13</v>
      </c>
      <c r="M7" s="8" t="s">
        <v>14</v>
      </c>
      <c r="N7" s="8" t="s">
        <v>15</v>
      </c>
      <c r="O7" s="8" t="s">
        <v>12</v>
      </c>
      <c r="P7" s="8" t="s">
        <v>13</v>
      </c>
      <c r="Q7" s="8" t="s">
        <v>14</v>
      </c>
      <c r="R7" s="8" t="s">
        <v>15</v>
      </c>
      <c r="S7" s="8" t="s">
        <v>12</v>
      </c>
      <c r="T7" s="8" t="s">
        <v>13</v>
      </c>
      <c r="U7" s="8" t="s">
        <v>14</v>
      </c>
      <c r="V7" s="8" t="s">
        <v>15</v>
      </c>
      <c r="W7" s="8" t="s">
        <v>12</v>
      </c>
      <c r="X7" s="8" t="s">
        <v>13</v>
      </c>
      <c r="Y7" s="8" t="s">
        <v>14</v>
      </c>
      <c r="Z7" s="8" t="s">
        <v>15</v>
      </c>
      <c r="AA7" s="8" t="s">
        <v>12</v>
      </c>
      <c r="AB7" s="8" t="s">
        <v>13</v>
      </c>
      <c r="AC7" s="8" t="s">
        <v>14</v>
      </c>
      <c r="AD7" s="8" t="s">
        <v>15</v>
      </c>
      <c r="AE7" s="5"/>
    </row>
    <row r="8" spans="1:31" ht="15.75" x14ac:dyDescent="0.2">
      <c r="A8" s="9" t="s">
        <v>16</v>
      </c>
      <c r="B8" s="9"/>
      <c r="C8" s="9"/>
      <c r="D8" s="9"/>
      <c r="E8" s="10">
        <f>SUM(E9:E25)</f>
        <v>58</v>
      </c>
      <c r="F8" s="10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5"/>
    </row>
    <row r="9" spans="1:31" ht="15.75" x14ac:dyDescent="0.2">
      <c r="A9" s="11" t="s">
        <v>17</v>
      </c>
      <c r="B9" s="8">
        <f>C9+D9</f>
        <v>28</v>
      </c>
      <c r="C9" s="8">
        <v>28</v>
      </c>
      <c r="D9" s="8">
        <v>0</v>
      </c>
      <c r="E9" s="10">
        <v>3</v>
      </c>
      <c r="F9" s="10"/>
      <c r="G9" s="12">
        <v>2</v>
      </c>
      <c r="H9" s="12">
        <v>0</v>
      </c>
      <c r="I9" s="12" t="s">
        <v>18</v>
      </c>
      <c r="J9" s="12">
        <v>3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5"/>
    </row>
    <row r="10" spans="1:31" ht="15.75" x14ac:dyDescent="0.2">
      <c r="A10" s="11" t="s">
        <v>19</v>
      </c>
      <c r="B10" s="8">
        <f t="shared" ref="B10:B24" si="0">C10+D10</f>
        <v>56</v>
      </c>
      <c r="C10" s="8">
        <v>28</v>
      </c>
      <c r="D10" s="8">
        <v>28</v>
      </c>
      <c r="E10" s="10">
        <v>4</v>
      </c>
      <c r="F10" s="10"/>
      <c r="G10" s="8">
        <v>2</v>
      </c>
      <c r="H10" s="8">
        <v>2</v>
      </c>
      <c r="I10" s="8" t="s">
        <v>20</v>
      </c>
      <c r="J10" s="8">
        <v>4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5"/>
    </row>
    <row r="11" spans="1:31" s="14" customFormat="1" ht="15.75" x14ac:dyDescent="0.2">
      <c r="A11" s="11" t="s">
        <v>21</v>
      </c>
      <c r="B11" s="8">
        <f t="shared" si="0"/>
        <v>42</v>
      </c>
      <c r="C11" s="8">
        <v>0</v>
      </c>
      <c r="D11" s="8">
        <v>42</v>
      </c>
      <c r="E11" s="10">
        <v>3</v>
      </c>
      <c r="F11" s="10"/>
      <c r="G11" s="8">
        <v>0</v>
      </c>
      <c r="H11" s="8">
        <v>3</v>
      </c>
      <c r="I11" s="8" t="s">
        <v>20</v>
      </c>
      <c r="J11" s="8">
        <v>3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13"/>
    </row>
    <row r="12" spans="1:31" s="14" customFormat="1" ht="15.75" x14ac:dyDescent="0.2">
      <c r="A12" s="11" t="s">
        <v>22</v>
      </c>
      <c r="B12" s="8">
        <f t="shared" si="0"/>
        <v>42</v>
      </c>
      <c r="C12" s="8">
        <v>0</v>
      </c>
      <c r="D12" s="8">
        <v>42</v>
      </c>
      <c r="E12" s="10">
        <v>3</v>
      </c>
      <c r="F12" s="10"/>
      <c r="G12" s="8">
        <v>0</v>
      </c>
      <c r="H12" s="8">
        <v>3</v>
      </c>
      <c r="I12" s="8" t="s">
        <v>20</v>
      </c>
      <c r="J12" s="8">
        <v>3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13"/>
    </row>
    <row r="13" spans="1:31" s="14" customFormat="1" ht="15.75" x14ac:dyDescent="0.2">
      <c r="A13" s="11" t="s">
        <v>23</v>
      </c>
      <c r="B13" s="8">
        <f t="shared" si="0"/>
        <v>42</v>
      </c>
      <c r="C13" s="8">
        <v>0</v>
      </c>
      <c r="D13" s="8">
        <v>42</v>
      </c>
      <c r="E13" s="10">
        <v>3</v>
      </c>
      <c r="F13" s="10"/>
      <c r="G13" s="15"/>
      <c r="H13" s="15"/>
      <c r="I13" s="15"/>
      <c r="J13" s="15"/>
      <c r="K13" s="8">
        <v>0</v>
      </c>
      <c r="L13" s="8">
        <v>3</v>
      </c>
      <c r="M13" s="8" t="s">
        <v>20</v>
      </c>
      <c r="N13" s="8">
        <v>3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13"/>
    </row>
    <row r="14" spans="1:31" s="14" customFormat="1" ht="15.75" x14ac:dyDescent="0.2">
      <c r="A14" s="11" t="s">
        <v>24</v>
      </c>
      <c r="B14" s="8">
        <f t="shared" si="0"/>
        <v>42</v>
      </c>
      <c r="C14" s="8">
        <v>0</v>
      </c>
      <c r="D14" s="8">
        <v>42</v>
      </c>
      <c r="E14" s="10">
        <v>3</v>
      </c>
      <c r="F14" s="10"/>
      <c r="G14" s="15"/>
      <c r="H14" s="15"/>
      <c r="I14" s="15"/>
      <c r="J14" s="15"/>
      <c r="K14" s="8">
        <v>0</v>
      </c>
      <c r="L14" s="8">
        <v>3</v>
      </c>
      <c r="M14" s="8" t="s">
        <v>20</v>
      </c>
      <c r="N14" s="8">
        <v>3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13"/>
    </row>
    <row r="15" spans="1:31" s="14" customFormat="1" ht="15.75" x14ac:dyDescent="0.25">
      <c r="A15" s="11" t="s">
        <v>25</v>
      </c>
      <c r="B15" s="8">
        <f t="shared" si="0"/>
        <v>42</v>
      </c>
      <c r="C15" s="8">
        <v>0</v>
      </c>
      <c r="D15" s="8">
        <v>42</v>
      </c>
      <c r="E15" s="10">
        <v>3</v>
      </c>
      <c r="F15" s="10"/>
      <c r="G15" s="15"/>
      <c r="H15" s="15"/>
      <c r="I15" s="15"/>
      <c r="J15" s="15"/>
      <c r="K15" s="8">
        <v>0</v>
      </c>
      <c r="L15" s="8">
        <v>3</v>
      </c>
      <c r="M15" s="8" t="s">
        <v>20</v>
      </c>
      <c r="N15" s="8">
        <v>3</v>
      </c>
      <c r="O15" s="16"/>
      <c r="P15" s="16"/>
      <c r="Q15" s="16"/>
      <c r="R15" s="16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13"/>
    </row>
    <row r="16" spans="1:31" ht="15.75" x14ac:dyDescent="0.2">
      <c r="A16" s="11" t="s">
        <v>26</v>
      </c>
      <c r="B16" s="8">
        <f t="shared" si="0"/>
        <v>28</v>
      </c>
      <c r="C16" s="8">
        <v>28</v>
      </c>
      <c r="D16" s="8">
        <v>0</v>
      </c>
      <c r="E16" s="10">
        <v>3</v>
      </c>
      <c r="F16" s="10"/>
      <c r="G16" s="8"/>
      <c r="H16" s="8"/>
      <c r="I16" s="8"/>
      <c r="J16" s="8"/>
      <c r="K16" s="8"/>
      <c r="L16" s="8"/>
      <c r="M16" s="8"/>
      <c r="N16" s="8"/>
      <c r="O16" s="8">
        <v>2</v>
      </c>
      <c r="P16" s="8">
        <v>0</v>
      </c>
      <c r="Q16" s="8" t="s">
        <v>18</v>
      </c>
      <c r="R16" s="8">
        <v>3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5"/>
    </row>
    <row r="17" spans="1:31" ht="31.5" x14ac:dyDescent="0.2">
      <c r="A17" s="11" t="s">
        <v>27</v>
      </c>
      <c r="B17" s="8">
        <f t="shared" si="0"/>
        <v>42</v>
      </c>
      <c r="C17" s="8">
        <v>28</v>
      </c>
      <c r="D17" s="8">
        <v>14</v>
      </c>
      <c r="E17" s="10">
        <v>4</v>
      </c>
      <c r="F17" s="10"/>
      <c r="G17" s="8"/>
      <c r="H17" s="8"/>
      <c r="I17" s="8"/>
      <c r="J17" s="8"/>
      <c r="K17" s="8"/>
      <c r="L17" s="8"/>
      <c r="M17" s="8"/>
      <c r="N17" s="8"/>
      <c r="O17" s="8">
        <v>2</v>
      </c>
      <c r="P17" s="8">
        <v>1</v>
      </c>
      <c r="Q17" s="8" t="s">
        <v>18</v>
      </c>
      <c r="R17" s="8">
        <v>4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5"/>
    </row>
    <row r="18" spans="1:31" s="14" customFormat="1" ht="15.75" x14ac:dyDescent="0.2">
      <c r="A18" s="11" t="s">
        <v>28</v>
      </c>
      <c r="B18" s="8">
        <f t="shared" si="0"/>
        <v>42</v>
      </c>
      <c r="C18" s="8">
        <v>0</v>
      </c>
      <c r="D18" s="8">
        <v>42</v>
      </c>
      <c r="E18" s="10">
        <v>3</v>
      </c>
      <c r="F18" s="10"/>
      <c r="G18" s="8"/>
      <c r="H18" s="8"/>
      <c r="I18" s="8"/>
      <c r="J18" s="8"/>
      <c r="K18" s="8"/>
      <c r="L18" s="8"/>
      <c r="M18" s="8"/>
      <c r="N18" s="8"/>
      <c r="O18" s="8">
        <v>0</v>
      </c>
      <c r="P18" s="8">
        <v>3</v>
      </c>
      <c r="Q18" s="8" t="s">
        <v>20</v>
      </c>
      <c r="R18" s="8">
        <v>3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13"/>
    </row>
    <row r="19" spans="1:31" ht="31.5" x14ac:dyDescent="0.2">
      <c r="A19" s="11" t="s">
        <v>29</v>
      </c>
      <c r="B19" s="8">
        <f t="shared" si="0"/>
        <v>42</v>
      </c>
      <c r="C19" s="8">
        <v>28</v>
      </c>
      <c r="D19" s="8">
        <v>14</v>
      </c>
      <c r="E19" s="10">
        <v>4</v>
      </c>
      <c r="F19" s="10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>
        <v>2</v>
      </c>
      <c r="T19" s="8">
        <v>1</v>
      </c>
      <c r="U19" s="8" t="s">
        <v>18</v>
      </c>
      <c r="V19" s="8">
        <v>4</v>
      </c>
      <c r="W19" s="8"/>
      <c r="X19" s="8"/>
      <c r="Y19" s="8"/>
      <c r="Z19" s="8"/>
      <c r="AA19" s="8"/>
      <c r="AB19" s="8"/>
      <c r="AC19" s="8"/>
      <c r="AD19" s="8"/>
      <c r="AE19" s="5"/>
    </row>
    <row r="20" spans="1:31" ht="15.75" x14ac:dyDescent="0.2">
      <c r="A20" s="11" t="s">
        <v>30</v>
      </c>
      <c r="B20" s="8">
        <f t="shared" si="0"/>
        <v>28</v>
      </c>
      <c r="C20" s="8">
        <v>0</v>
      </c>
      <c r="D20" s="8">
        <v>28</v>
      </c>
      <c r="E20" s="10">
        <v>3</v>
      </c>
      <c r="F20" s="10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>
        <v>0</v>
      </c>
      <c r="T20" s="8">
        <v>2</v>
      </c>
      <c r="U20" s="8" t="s">
        <v>20</v>
      </c>
      <c r="V20" s="8">
        <v>3</v>
      </c>
      <c r="W20" s="8"/>
      <c r="X20" s="8"/>
      <c r="Y20" s="8"/>
      <c r="Z20" s="8"/>
      <c r="AA20" s="8"/>
      <c r="AB20" s="8"/>
      <c r="AC20" s="8"/>
      <c r="AD20" s="8"/>
      <c r="AE20" s="5"/>
    </row>
    <row r="21" spans="1:31" s="14" customFormat="1" ht="15.75" x14ac:dyDescent="0.2">
      <c r="A21" s="11" t="s">
        <v>31</v>
      </c>
      <c r="B21" s="8">
        <f t="shared" si="0"/>
        <v>42</v>
      </c>
      <c r="C21" s="8">
        <v>0</v>
      </c>
      <c r="D21" s="8">
        <v>42</v>
      </c>
      <c r="E21" s="10">
        <v>4</v>
      </c>
      <c r="F21" s="10"/>
      <c r="G21" s="8"/>
      <c r="H21" s="8"/>
      <c r="I21" s="8"/>
      <c r="J21" s="8"/>
      <c r="K21" s="8"/>
      <c r="L21" s="8"/>
      <c r="M21" s="8"/>
      <c r="N21" s="8"/>
      <c r="O21" s="17"/>
      <c r="P21" s="17"/>
      <c r="Q21" s="17"/>
      <c r="R21" s="17"/>
      <c r="S21" s="8"/>
      <c r="T21" s="8"/>
      <c r="U21" s="8"/>
      <c r="V21" s="8"/>
      <c r="W21" s="8">
        <v>0</v>
      </c>
      <c r="X21" s="8">
        <v>3</v>
      </c>
      <c r="Y21" s="10" t="s">
        <v>20</v>
      </c>
      <c r="Z21" s="10">
        <v>4</v>
      </c>
      <c r="AA21" s="10"/>
      <c r="AB21" s="10"/>
      <c r="AC21" s="8"/>
      <c r="AD21" s="8"/>
      <c r="AE21" s="13"/>
    </row>
    <row r="22" spans="1:31" ht="15.75" x14ac:dyDescent="0.2">
      <c r="A22" s="11" t="s">
        <v>32</v>
      </c>
      <c r="B22" s="8">
        <f t="shared" si="0"/>
        <v>28</v>
      </c>
      <c r="C22" s="8">
        <v>28</v>
      </c>
      <c r="D22" s="8">
        <v>0</v>
      </c>
      <c r="E22" s="10">
        <v>3</v>
      </c>
      <c r="F22" s="10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>
        <v>2</v>
      </c>
      <c r="AB22" s="8">
        <v>0</v>
      </c>
      <c r="AC22" s="8" t="s">
        <v>18</v>
      </c>
      <c r="AD22" s="8">
        <v>3</v>
      </c>
      <c r="AE22" s="5"/>
    </row>
    <row r="23" spans="1:31" ht="15.75" x14ac:dyDescent="0.2">
      <c r="A23" s="11" t="s">
        <v>33</v>
      </c>
      <c r="B23" s="8">
        <f t="shared" si="0"/>
        <v>28</v>
      </c>
      <c r="C23" s="8">
        <v>0</v>
      </c>
      <c r="D23" s="8">
        <v>28</v>
      </c>
      <c r="E23" s="10">
        <v>3</v>
      </c>
      <c r="F23" s="10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>
        <v>0</v>
      </c>
      <c r="T23" s="8">
        <v>2</v>
      </c>
      <c r="U23" s="8" t="s">
        <v>20</v>
      </c>
      <c r="V23" s="8">
        <v>3</v>
      </c>
      <c r="W23" s="8"/>
      <c r="X23" s="8"/>
      <c r="Y23" s="8"/>
      <c r="Z23" s="8"/>
      <c r="AA23" s="12"/>
      <c r="AB23" s="12"/>
      <c r="AC23" s="12"/>
      <c r="AD23" s="12"/>
      <c r="AE23" s="5"/>
    </row>
    <row r="24" spans="1:31" ht="15.75" x14ac:dyDescent="0.2">
      <c r="A24" s="11" t="s">
        <v>34</v>
      </c>
      <c r="B24" s="8">
        <f t="shared" si="0"/>
        <v>140</v>
      </c>
      <c r="C24" s="8">
        <v>0</v>
      </c>
      <c r="D24" s="8">
        <v>140</v>
      </c>
      <c r="E24" s="10">
        <v>3</v>
      </c>
      <c r="F24" s="10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>
        <v>0</v>
      </c>
      <c r="X24" s="8">
        <v>10</v>
      </c>
      <c r="Y24" s="8" t="s">
        <v>20</v>
      </c>
      <c r="Z24" s="8">
        <v>3</v>
      </c>
      <c r="AA24" s="8"/>
      <c r="AB24" s="8"/>
      <c r="AC24" s="8"/>
      <c r="AD24" s="8"/>
      <c r="AE24" s="5"/>
    </row>
    <row r="25" spans="1:31" ht="15.75" x14ac:dyDescent="0.2">
      <c r="A25" s="11" t="s">
        <v>35</v>
      </c>
      <c r="B25" s="8">
        <f>C25+D25</f>
        <v>196</v>
      </c>
      <c r="C25" s="8">
        <v>0</v>
      </c>
      <c r="D25" s="8">
        <v>196</v>
      </c>
      <c r="E25" s="10">
        <v>6</v>
      </c>
      <c r="F25" s="10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>
        <v>0</v>
      </c>
      <c r="AB25" s="8">
        <v>14</v>
      </c>
      <c r="AC25" s="8" t="s">
        <v>20</v>
      </c>
      <c r="AD25" s="8">
        <v>6</v>
      </c>
      <c r="AE25" s="5"/>
    </row>
    <row r="26" spans="1:31" ht="15.75" x14ac:dyDescent="0.2">
      <c r="A26" s="9" t="s">
        <v>36</v>
      </c>
      <c r="B26" s="9"/>
      <c r="C26" s="9"/>
      <c r="D26" s="9"/>
      <c r="E26" s="10">
        <f>SUM(E27:E33)</f>
        <v>22</v>
      </c>
      <c r="F26" s="10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5"/>
    </row>
    <row r="27" spans="1:31" ht="15.75" x14ac:dyDescent="0.2">
      <c r="A27" s="11" t="s">
        <v>37</v>
      </c>
      <c r="B27" s="8">
        <f>C27+D27</f>
        <v>28</v>
      </c>
      <c r="C27" s="8">
        <v>28</v>
      </c>
      <c r="D27" s="8">
        <v>0</v>
      </c>
      <c r="E27" s="10">
        <v>3</v>
      </c>
      <c r="F27" s="10"/>
      <c r="G27" s="8"/>
      <c r="H27" s="8"/>
      <c r="I27" s="8"/>
      <c r="J27" s="8"/>
      <c r="K27" s="8"/>
      <c r="L27" s="8"/>
      <c r="M27" s="8"/>
      <c r="N27" s="8"/>
      <c r="O27" s="8">
        <v>2</v>
      </c>
      <c r="P27" s="8">
        <v>0</v>
      </c>
      <c r="Q27" s="8" t="s">
        <v>20</v>
      </c>
      <c r="R27" s="8">
        <v>3</v>
      </c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5"/>
    </row>
    <row r="28" spans="1:31" ht="15.75" x14ac:dyDescent="0.2">
      <c r="A28" s="11" t="s">
        <v>38</v>
      </c>
      <c r="B28" s="8">
        <f t="shared" ref="B28:B33" si="1">C28+D28</f>
        <v>28</v>
      </c>
      <c r="C28" s="8">
        <v>0</v>
      </c>
      <c r="D28" s="8">
        <v>28</v>
      </c>
      <c r="E28" s="10">
        <v>4</v>
      </c>
      <c r="F28" s="10"/>
      <c r="G28" s="8"/>
      <c r="H28" s="8"/>
      <c r="I28" s="8"/>
      <c r="J28" s="8"/>
      <c r="K28" s="8"/>
      <c r="L28" s="8"/>
      <c r="M28" s="8"/>
      <c r="N28" s="8"/>
      <c r="O28" s="8">
        <v>0</v>
      </c>
      <c r="P28" s="8">
        <v>2</v>
      </c>
      <c r="Q28" s="8" t="s">
        <v>20</v>
      </c>
      <c r="R28" s="8">
        <v>4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5"/>
    </row>
    <row r="29" spans="1:31" ht="15.75" x14ac:dyDescent="0.2">
      <c r="A29" s="11" t="s">
        <v>39</v>
      </c>
      <c r="B29" s="8">
        <f t="shared" si="1"/>
        <v>28</v>
      </c>
      <c r="C29" s="8">
        <v>0</v>
      </c>
      <c r="D29" s="8">
        <v>28</v>
      </c>
      <c r="E29" s="10">
        <v>3</v>
      </c>
      <c r="F29" s="10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>
        <v>0</v>
      </c>
      <c r="AB29" s="8">
        <v>2</v>
      </c>
      <c r="AC29" s="8" t="s">
        <v>20</v>
      </c>
      <c r="AD29" s="8">
        <v>3</v>
      </c>
      <c r="AE29" s="5"/>
    </row>
    <row r="30" spans="1:31" ht="15.75" x14ac:dyDescent="0.2">
      <c r="A30" s="11" t="s">
        <v>40</v>
      </c>
      <c r="B30" s="8">
        <f t="shared" si="1"/>
        <v>28</v>
      </c>
      <c r="C30" s="8">
        <v>0</v>
      </c>
      <c r="D30" s="8">
        <v>28</v>
      </c>
      <c r="E30" s="10">
        <v>3</v>
      </c>
      <c r="F30" s="10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>
        <v>0</v>
      </c>
      <c r="T30" s="8">
        <v>2</v>
      </c>
      <c r="U30" s="8" t="s">
        <v>20</v>
      </c>
      <c r="V30" s="8">
        <v>3</v>
      </c>
      <c r="W30" s="8"/>
      <c r="X30" s="8"/>
      <c r="Y30" s="8"/>
      <c r="Z30" s="8"/>
      <c r="AA30" s="8"/>
      <c r="AB30" s="8"/>
      <c r="AC30" s="8"/>
      <c r="AD30" s="8"/>
      <c r="AE30" s="5"/>
    </row>
    <row r="31" spans="1:31" ht="15.75" x14ac:dyDescent="0.2">
      <c r="A31" s="11" t="s">
        <v>41</v>
      </c>
      <c r="B31" s="8">
        <f t="shared" si="1"/>
        <v>28</v>
      </c>
      <c r="C31" s="8">
        <v>0</v>
      </c>
      <c r="D31" s="8">
        <v>28</v>
      </c>
      <c r="E31" s="10">
        <v>3</v>
      </c>
      <c r="F31" s="10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>
        <v>0</v>
      </c>
      <c r="T31" s="8">
        <v>2</v>
      </c>
      <c r="U31" s="8" t="s">
        <v>20</v>
      </c>
      <c r="V31" s="8">
        <v>3</v>
      </c>
      <c r="W31" s="8"/>
      <c r="X31" s="8"/>
      <c r="Y31" s="8"/>
      <c r="Z31" s="8"/>
      <c r="AA31" s="8"/>
      <c r="AB31" s="8"/>
      <c r="AC31" s="8"/>
      <c r="AD31" s="8"/>
      <c r="AE31" s="5"/>
    </row>
    <row r="32" spans="1:31" ht="15.75" x14ac:dyDescent="0.2">
      <c r="A32" s="11" t="s">
        <v>42</v>
      </c>
      <c r="B32" s="8">
        <f t="shared" si="1"/>
        <v>28</v>
      </c>
      <c r="C32" s="8">
        <v>14</v>
      </c>
      <c r="D32" s="8">
        <v>14</v>
      </c>
      <c r="E32" s="10">
        <v>3</v>
      </c>
      <c r="F32" s="10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>
        <v>1</v>
      </c>
      <c r="AB32" s="8">
        <v>1</v>
      </c>
      <c r="AC32" s="8" t="s">
        <v>20</v>
      </c>
      <c r="AD32" s="8">
        <v>3</v>
      </c>
      <c r="AE32" s="5"/>
    </row>
    <row r="33" spans="1:31" ht="15.75" x14ac:dyDescent="0.2">
      <c r="A33" s="11" t="s">
        <v>43</v>
      </c>
      <c r="B33" s="8">
        <f t="shared" si="1"/>
        <v>28</v>
      </c>
      <c r="C33" s="8">
        <v>0</v>
      </c>
      <c r="D33" s="8">
        <v>28</v>
      </c>
      <c r="E33" s="10">
        <v>3</v>
      </c>
      <c r="F33" s="10"/>
      <c r="G33" s="17"/>
      <c r="H33" s="17"/>
      <c r="I33" s="17"/>
      <c r="J33" s="17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>
        <v>0</v>
      </c>
      <c r="X33" s="8">
        <v>2</v>
      </c>
      <c r="Y33" s="8" t="s">
        <v>20</v>
      </c>
      <c r="Z33" s="8">
        <v>3</v>
      </c>
      <c r="AA33" s="8"/>
      <c r="AB33" s="8"/>
      <c r="AC33" s="8"/>
      <c r="AD33" s="8"/>
      <c r="AE33" s="5"/>
    </row>
    <row r="34" spans="1:31" ht="15.75" x14ac:dyDescent="0.2">
      <c r="A34" s="9" t="s">
        <v>44</v>
      </c>
      <c r="B34" s="9"/>
      <c r="C34" s="9"/>
      <c r="D34" s="9"/>
      <c r="E34" s="10">
        <f>SUM(E35:E42)</f>
        <v>28</v>
      </c>
      <c r="F34" s="10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5"/>
    </row>
    <row r="35" spans="1:31" ht="15.75" x14ac:dyDescent="0.2">
      <c r="A35" s="11" t="s">
        <v>45</v>
      </c>
      <c r="B35" s="8">
        <f>C35+D35</f>
        <v>28</v>
      </c>
      <c r="C35" s="8">
        <v>28</v>
      </c>
      <c r="D35" s="8">
        <v>0</v>
      </c>
      <c r="E35" s="10">
        <v>3</v>
      </c>
      <c r="F35" s="10"/>
      <c r="G35" s="8">
        <v>2</v>
      </c>
      <c r="H35" s="8">
        <v>0</v>
      </c>
      <c r="I35" s="8" t="s">
        <v>18</v>
      </c>
      <c r="J35" s="8">
        <v>3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5"/>
    </row>
    <row r="36" spans="1:31" ht="15.75" x14ac:dyDescent="0.2">
      <c r="A36" s="11" t="s">
        <v>46</v>
      </c>
      <c r="B36" s="8">
        <f t="shared" ref="B36:B42" si="2">C36+D36</f>
        <v>28</v>
      </c>
      <c r="C36" s="8">
        <v>28</v>
      </c>
      <c r="D36" s="8">
        <v>0</v>
      </c>
      <c r="E36" s="10">
        <v>3</v>
      </c>
      <c r="F36" s="10"/>
      <c r="G36" s="8"/>
      <c r="H36" s="8"/>
      <c r="I36" s="8"/>
      <c r="J36" s="8"/>
      <c r="K36" s="8">
        <v>2</v>
      </c>
      <c r="L36" s="8">
        <v>0</v>
      </c>
      <c r="M36" s="8" t="s">
        <v>18</v>
      </c>
      <c r="N36" s="8">
        <v>3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5"/>
    </row>
    <row r="37" spans="1:31" ht="15.75" x14ac:dyDescent="0.2">
      <c r="A37" s="11" t="s">
        <v>47</v>
      </c>
      <c r="B37" s="8">
        <f t="shared" si="2"/>
        <v>56</v>
      </c>
      <c r="C37" s="8">
        <v>28</v>
      </c>
      <c r="D37" s="8">
        <v>28</v>
      </c>
      <c r="E37" s="10">
        <v>4</v>
      </c>
      <c r="F37" s="10"/>
      <c r="G37" s="8"/>
      <c r="H37" s="8"/>
      <c r="I37" s="8"/>
      <c r="J37" s="8"/>
      <c r="K37" s="8"/>
      <c r="L37" s="8"/>
      <c r="M37" s="8"/>
      <c r="N37" s="8"/>
      <c r="O37" s="8">
        <v>2</v>
      </c>
      <c r="P37" s="8">
        <v>2</v>
      </c>
      <c r="Q37" s="8" t="s">
        <v>18</v>
      </c>
      <c r="R37" s="8">
        <v>4</v>
      </c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5"/>
    </row>
    <row r="38" spans="1:31" ht="15.75" x14ac:dyDescent="0.2">
      <c r="A38" s="11" t="s">
        <v>48</v>
      </c>
      <c r="B38" s="8">
        <f t="shared" si="2"/>
        <v>42</v>
      </c>
      <c r="C38" s="8">
        <v>28</v>
      </c>
      <c r="D38" s="8">
        <v>14</v>
      </c>
      <c r="E38" s="10">
        <v>3</v>
      </c>
      <c r="F38" s="10"/>
      <c r="G38" s="8"/>
      <c r="H38" s="8"/>
      <c r="I38" s="8"/>
      <c r="J38" s="8"/>
      <c r="K38" s="8"/>
      <c r="L38" s="8"/>
      <c r="M38" s="8"/>
      <c r="N38" s="8"/>
      <c r="O38" s="8">
        <v>2</v>
      </c>
      <c r="P38" s="8">
        <v>1</v>
      </c>
      <c r="Q38" s="8" t="s">
        <v>20</v>
      </c>
      <c r="R38" s="8">
        <v>3</v>
      </c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5"/>
    </row>
    <row r="39" spans="1:31" ht="15.75" x14ac:dyDescent="0.2">
      <c r="A39" s="11" t="s">
        <v>49</v>
      </c>
      <c r="B39" s="8">
        <f t="shared" si="2"/>
        <v>56</v>
      </c>
      <c r="C39" s="8">
        <v>28</v>
      </c>
      <c r="D39" s="8">
        <v>28</v>
      </c>
      <c r="E39" s="10">
        <v>4</v>
      </c>
      <c r="F39" s="1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>
        <v>2</v>
      </c>
      <c r="T39" s="8">
        <v>2</v>
      </c>
      <c r="U39" s="8" t="s">
        <v>18</v>
      </c>
      <c r="V39" s="8">
        <v>4</v>
      </c>
      <c r="W39" s="8"/>
      <c r="X39" s="8"/>
      <c r="Y39" s="8"/>
      <c r="Z39" s="8"/>
      <c r="AA39" s="8"/>
      <c r="AB39" s="8"/>
      <c r="AC39" s="8"/>
      <c r="AD39" s="8"/>
      <c r="AE39" s="5"/>
    </row>
    <row r="40" spans="1:31" s="14" customFormat="1" ht="15.75" x14ac:dyDescent="0.2">
      <c r="A40" s="11" t="s">
        <v>50</v>
      </c>
      <c r="B40" s="8">
        <f t="shared" si="2"/>
        <v>56</v>
      </c>
      <c r="C40" s="8">
        <v>28</v>
      </c>
      <c r="D40" s="8">
        <v>28</v>
      </c>
      <c r="E40" s="10">
        <v>4</v>
      </c>
      <c r="F40" s="10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2"/>
      <c r="T40" s="2"/>
      <c r="U40" s="2"/>
      <c r="V40" s="2"/>
      <c r="W40" s="8">
        <v>2</v>
      </c>
      <c r="X40" s="8">
        <v>2</v>
      </c>
      <c r="Y40" s="8" t="s">
        <v>18</v>
      </c>
      <c r="Z40" s="8">
        <v>4</v>
      </c>
      <c r="AA40" s="8"/>
      <c r="AB40" s="8"/>
      <c r="AC40" s="8"/>
      <c r="AD40" s="8"/>
      <c r="AE40" s="13"/>
    </row>
    <row r="41" spans="1:31" ht="15.75" x14ac:dyDescent="0.2">
      <c r="A41" s="11" t="s">
        <v>51</v>
      </c>
      <c r="B41" s="8">
        <f t="shared" si="2"/>
        <v>42</v>
      </c>
      <c r="C41" s="8">
        <v>14</v>
      </c>
      <c r="D41" s="8">
        <v>28</v>
      </c>
      <c r="E41" s="10">
        <v>4</v>
      </c>
      <c r="F41" s="10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>
        <v>1</v>
      </c>
      <c r="X41" s="8">
        <v>2</v>
      </c>
      <c r="Y41" s="8" t="s">
        <v>18</v>
      </c>
      <c r="Z41" s="8">
        <v>4</v>
      </c>
      <c r="AA41" s="8"/>
      <c r="AB41" s="8"/>
      <c r="AC41" s="8"/>
      <c r="AD41" s="8"/>
      <c r="AE41" s="5"/>
    </row>
    <row r="42" spans="1:31" ht="15.75" x14ac:dyDescent="0.2">
      <c r="A42" s="15" t="s">
        <v>52</v>
      </c>
      <c r="B42" s="8">
        <f t="shared" si="2"/>
        <v>28</v>
      </c>
      <c r="C42" s="8">
        <v>0</v>
      </c>
      <c r="D42" s="8">
        <v>28</v>
      </c>
      <c r="E42" s="10">
        <v>3</v>
      </c>
      <c r="F42" s="10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>
        <v>0</v>
      </c>
      <c r="AB42" s="8">
        <v>2</v>
      </c>
      <c r="AC42" s="8" t="s">
        <v>20</v>
      </c>
      <c r="AD42" s="8">
        <v>3</v>
      </c>
      <c r="AE42" s="5"/>
    </row>
    <row r="43" spans="1:31" ht="15.75" x14ac:dyDescent="0.2">
      <c r="A43" s="9" t="s">
        <v>53</v>
      </c>
      <c r="B43" s="9"/>
      <c r="C43" s="9"/>
      <c r="D43" s="9"/>
      <c r="E43" s="10">
        <v>9</v>
      </c>
      <c r="F43" s="10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5"/>
    </row>
    <row r="44" spans="1:31" ht="15.75" x14ac:dyDescent="0.2">
      <c r="A44" s="11" t="s">
        <v>54</v>
      </c>
      <c r="B44" s="8">
        <f>C44+D44</f>
        <v>28</v>
      </c>
      <c r="C44" s="8">
        <v>28</v>
      </c>
      <c r="D44" s="8">
        <v>0</v>
      </c>
      <c r="E44" s="8">
        <v>3</v>
      </c>
      <c r="F44" s="8"/>
      <c r="G44" s="8">
        <v>2</v>
      </c>
      <c r="H44" s="8">
        <v>0</v>
      </c>
      <c r="I44" s="8" t="s">
        <v>18</v>
      </c>
      <c r="J44" s="8">
        <v>3</v>
      </c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5"/>
    </row>
    <row r="45" spans="1:31" ht="15.75" x14ac:dyDescent="0.2">
      <c r="A45" s="11" t="s">
        <v>55</v>
      </c>
      <c r="B45" s="8">
        <f t="shared" ref="B45:B46" si="3">C45+D45</f>
        <v>28</v>
      </c>
      <c r="C45" s="8">
        <v>0</v>
      </c>
      <c r="D45" s="8">
        <v>28</v>
      </c>
      <c r="E45" s="10">
        <v>3</v>
      </c>
      <c r="F45" s="10"/>
      <c r="G45" s="8"/>
      <c r="H45" s="8"/>
      <c r="I45" s="8"/>
      <c r="J45" s="8"/>
      <c r="K45" s="8">
        <v>0</v>
      </c>
      <c r="L45" s="8">
        <v>2</v>
      </c>
      <c r="M45" s="8" t="s">
        <v>20</v>
      </c>
      <c r="N45" s="8">
        <v>3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5"/>
    </row>
    <row r="46" spans="1:31" s="14" customFormat="1" ht="15.75" x14ac:dyDescent="0.2">
      <c r="A46" s="15" t="s">
        <v>56</v>
      </c>
      <c r="B46" s="8">
        <f t="shared" si="3"/>
        <v>28</v>
      </c>
      <c r="C46" s="8">
        <v>28</v>
      </c>
      <c r="D46" s="8">
        <v>0</v>
      </c>
      <c r="E46" s="10">
        <v>3</v>
      </c>
      <c r="F46" s="10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>
        <v>2</v>
      </c>
      <c r="T46" s="8">
        <v>0</v>
      </c>
      <c r="U46" s="8" t="s">
        <v>18</v>
      </c>
      <c r="V46" s="8">
        <v>3</v>
      </c>
      <c r="W46" s="2"/>
      <c r="X46" s="2"/>
      <c r="Y46" s="2"/>
      <c r="Z46" s="2"/>
      <c r="AA46" s="8"/>
      <c r="AB46" s="8"/>
      <c r="AC46" s="8"/>
      <c r="AD46" s="8"/>
      <c r="AE46" s="13"/>
    </row>
    <row r="47" spans="1:31" ht="15.75" x14ac:dyDescent="0.2">
      <c r="A47" s="9" t="s">
        <v>57</v>
      </c>
      <c r="B47" s="9"/>
      <c r="C47" s="9"/>
      <c r="D47" s="9"/>
      <c r="E47" s="10">
        <f>SUM(E48:E56)</f>
        <v>27</v>
      </c>
      <c r="F47" s="10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5"/>
    </row>
    <row r="48" spans="1:31" ht="31.5" x14ac:dyDescent="0.2">
      <c r="A48" s="11" t="s">
        <v>58</v>
      </c>
      <c r="B48" s="8">
        <f>C48+D48</f>
        <v>28</v>
      </c>
      <c r="C48" s="8">
        <v>28</v>
      </c>
      <c r="D48" s="8">
        <v>0</v>
      </c>
      <c r="E48" s="10">
        <v>3</v>
      </c>
      <c r="F48" s="10"/>
      <c r="G48" s="8">
        <v>2</v>
      </c>
      <c r="H48" s="8">
        <v>0</v>
      </c>
      <c r="I48" s="8" t="s">
        <v>18</v>
      </c>
      <c r="J48" s="8">
        <v>3</v>
      </c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5"/>
    </row>
    <row r="49" spans="1:31" ht="15.75" x14ac:dyDescent="0.2">
      <c r="A49" s="11" t="s">
        <v>59</v>
      </c>
      <c r="B49" s="8">
        <f t="shared" ref="B49:B56" si="4">C49+D49</f>
        <v>28</v>
      </c>
      <c r="C49" s="8">
        <v>14</v>
      </c>
      <c r="D49" s="8">
        <v>14</v>
      </c>
      <c r="E49" s="10">
        <v>3</v>
      </c>
      <c r="F49" s="10"/>
      <c r="G49" s="8"/>
      <c r="H49" s="8"/>
      <c r="I49" s="8"/>
      <c r="J49" s="8"/>
      <c r="K49" s="8">
        <v>1</v>
      </c>
      <c r="L49" s="8">
        <v>1</v>
      </c>
      <c r="M49" s="8" t="s">
        <v>20</v>
      </c>
      <c r="N49" s="8">
        <v>3</v>
      </c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5"/>
    </row>
    <row r="50" spans="1:31" ht="15.75" x14ac:dyDescent="0.2">
      <c r="A50" s="11" t="s">
        <v>60</v>
      </c>
      <c r="B50" s="8">
        <f t="shared" si="4"/>
        <v>28</v>
      </c>
      <c r="C50" s="8">
        <v>28</v>
      </c>
      <c r="D50" s="8">
        <v>0</v>
      </c>
      <c r="E50" s="10">
        <v>3</v>
      </c>
      <c r="F50" s="10"/>
      <c r="G50" s="8"/>
      <c r="H50" s="8"/>
      <c r="I50" s="8"/>
      <c r="J50" s="8"/>
      <c r="K50" s="8">
        <v>2</v>
      </c>
      <c r="L50" s="8">
        <v>0</v>
      </c>
      <c r="M50" s="8" t="s">
        <v>18</v>
      </c>
      <c r="N50" s="8">
        <v>3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5"/>
    </row>
    <row r="51" spans="1:31" s="14" customFormat="1" ht="16.5" x14ac:dyDescent="0.2">
      <c r="A51" s="11" t="s">
        <v>61</v>
      </c>
      <c r="B51" s="18">
        <v>28</v>
      </c>
      <c r="C51" s="8">
        <v>14</v>
      </c>
      <c r="D51" s="8">
        <v>14</v>
      </c>
      <c r="E51" s="10">
        <v>3</v>
      </c>
      <c r="F51" s="10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18">
        <v>1</v>
      </c>
      <c r="T51" s="18">
        <v>1</v>
      </c>
      <c r="U51" s="8" t="s">
        <v>18</v>
      </c>
      <c r="V51" s="8">
        <v>3</v>
      </c>
      <c r="W51" s="2"/>
      <c r="X51" s="2"/>
      <c r="Y51" s="2"/>
      <c r="Z51" s="2"/>
      <c r="AA51" s="8"/>
      <c r="AB51" s="8"/>
      <c r="AC51" s="8"/>
      <c r="AD51" s="8"/>
      <c r="AE51" s="13"/>
    </row>
    <row r="52" spans="1:31" ht="15.75" x14ac:dyDescent="0.2">
      <c r="A52" s="11" t="s">
        <v>62</v>
      </c>
      <c r="B52" s="8">
        <f t="shared" si="4"/>
        <v>28</v>
      </c>
      <c r="C52" s="8">
        <v>28</v>
      </c>
      <c r="D52" s="8">
        <v>0</v>
      </c>
      <c r="E52" s="10">
        <v>3</v>
      </c>
      <c r="F52" s="10"/>
      <c r="G52" s="8"/>
      <c r="H52" s="8"/>
      <c r="I52" s="8"/>
      <c r="J52" s="8"/>
      <c r="K52" s="8"/>
      <c r="L52" s="8"/>
      <c r="M52" s="8"/>
      <c r="N52" s="8"/>
      <c r="O52" s="8">
        <v>2</v>
      </c>
      <c r="P52" s="8">
        <v>0</v>
      </c>
      <c r="Q52" s="8" t="s">
        <v>18</v>
      </c>
      <c r="R52" s="8">
        <v>3</v>
      </c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5"/>
    </row>
    <row r="53" spans="1:31" ht="16.5" x14ac:dyDescent="0.2">
      <c r="A53" s="11" t="s">
        <v>63</v>
      </c>
      <c r="B53" s="18">
        <v>28</v>
      </c>
      <c r="C53" s="8">
        <v>14</v>
      </c>
      <c r="D53" s="8">
        <v>14</v>
      </c>
      <c r="E53" s="10">
        <v>3</v>
      </c>
      <c r="F53" s="10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18">
        <v>1</v>
      </c>
      <c r="AB53" s="18">
        <v>1</v>
      </c>
      <c r="AC53" s="8" t="s">
        <v>18</v>
      </c>
      <c r="AD53" s="8">
        <v>3</v>
      </c>
      <c r="AE53" s="5"/>
    </row>
    <row r="54" spans="1:31" ht="15.75" x14ac:dyDescent="0.2">
      <c r="A54" s="11" t="s">
        <v>64</v>
      </c>
      <c r="B54" s="8">
        <f t="shared" si="4"/>
        <v>28</v>
      </c>
      <c r="C54" s="8">
        <v>28</v>
      </c>
      <c r="D54" s="8">
        <v>0</v>
      </c>
      <c r="E54" s="10">
        <v>3</v>
      </c>
      <c r="F54" s="10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>
        <v>2</v>
      </c>
      <c r="T54" s="8">
        <v>0</v>
      </c>
      <c r="U54" s="8" t="s">
        <v>18</v>
      </c>
      <c r="V54" s="8">
        <v>3</v>
      </c>
      <c r="W54" s="8"/>
      <c r="X54" s="8"/>
      <c r="Y54" s="8"/>
      <c r="Z54" s="8"/>
      <c r="AA54" s="8"/>
      <c r="AB54" s="8"/>
      <c r="AC54" s="8"/>
      <c r="AD54" s="8"/>
      <c r="AE54" s="5"/>
    </row>
    <row r="55" spans="1:31" ht="15.75" x14ac:dyDescent="0.2">
      <c r="A55" s="11" t="s">
        <v>65</v>
      </c>
      <c r="B55" s="8">
        <f t="shared" si="4"/>
        <v>28</v>
      </c>
      <c r="C55" s="8">
        <v>0</v>
      </c>
      <c r="D55" s="8">
        <v>28</v>
      </c>
      <c r="E55" s="10">
        <v>3</v>
      </c>
      <c r="F55" s="10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>
        <v>0</v>
      </c>
      <c r="X55" s="8">
        <v>2</v>
      </c>
      <c r="Y55" s="8" t="s">
        <v>20</v>
      </c>
      <c r="Z55" s="8">
        <v>3</v>
      </c>
      <c r="AA55" s="8"/>
      <c r="AB55" s="8"/>
      <c r="AC55" s="8"/>
      <c r="AD55" s="8"/>
      <c r="AE55" s="5"/>
    </row>
    <row r="56" spans="1:31" ht="15.75" x14ac:dyDescent="0.2">
      <c r="A56" s="11" t="s">
        <v>66</v>
      </c>
      <c r="B56" s="8">
        <f t="shared" si="4"/>
        <v>28</v>
      </c>
      <c r="C56" s="8">
        <v>28</v>
      </c>
      <c r="D56" s="8">
        <v>0</v>
      </c>
      <c r="E56" s="10">
        <v>3</v>
      </c>
      <c r="F56" s="10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>
        <v>2</v>
      </c>
      <c r="X56" s="8">
        <v>0</v>
      </c>
      <c r="Y56" s="8" t="s">
        <v>20</v>
      </c>
      <c r="Z56" s="8">
        <v>3</v>
      </c>
      <c r="AA56" s="8"/>
      <c r="AB56" s="8"/>
      <c r="AC56" s="8"/>
      <c r="AD56" s="8"/>
      <c r="AE56" s="5"/>
    </row>
    <row r="57" spans="1:31" ht="15.75" x14ac:dyDescent="0.2">
      <c r="A57" s="9" t="s">
        <v>67</v>
      </c>
      <c r="B57" s="9"/>
      <c r="C57" s="9"/>
      <c r="D57" s="9"/>
      <c r="E57" s="10">
        <v>15</v>
      </c>
      <c r="F57" s="10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5"/>
    </row>
    <row r="58" spans="1:31" ht="15.75" x14ac:dyDescent="0.2">
      <c r="A58" s="11" t="s">
        <v>68</v>
      </c>
      <c r="B58" s="8">
        <f>C58+D58</f>
        <v>56</v>
      </c>
      <c r="C58" s="8">
        <v>28</v>
      </c>
      <c r="D58" s="8">
        <v>28</v>
      </c>
      <c r="E58" s="8">
        <v>4</v>
      </c>
      <c r="F58" s="8"/>
      <c r="G58" s="8">
        <v>2</v>
      </c>
      <c r="H58" s="8">
        <v>2</v>
      </c>
      <c r="I58" s="8" t="s">
        <v>20</v>
      </c>
      <c r="J58" s="8">
        <v>4</v>
      </c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5"/>
    </row>
    <row r="59" spans="1:31" ht="31.5" x14ac:dyDescent="0.25">
      <c r="A59" s="19" t="s">
        <v>69</v>
      </c>
      <c r="B59" s="8">
        <f t="shared" ref="B59:B63" si="5">C59+D59</f>
        <v>56</v>
      </c>
      <c r="C59" s="8">
        <v>0</v>
      </c>
      <c r="D59" s="8">
        <v>56</v>
      </c>
      <c r="E59" s="8">
        <v>1</v>
      </c>
      <c r="F59" s="8"/>
      <c r="G59" s="8">
        <v>0</v>
      </c>
      <c r="H59" s="8">
        <v>4</v>
      </c>
      <c r="I59" s="8" t="s">
        <v>13</v>
      </c>
      <c r="J59" s="8">
        <v>1</v>
      </c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5"/>
    </row>
    <row r="60" spans="1:31" ht="15.75" x14ac:dyDescent="0.25">
      <c r="A60" s="11" t="s">
        <v>70</v>
      </c>
      <c r="B60" s="8">
        <f t="shared" si="5"/>
        <v>42</v>
      </c>
      <c r="C60" s="8">
        <v>28</v>
      </c>
      <c r="D60" s="8">
        <v>14</v>
      </c>
      <c r="E60" s="10">
        <v>3</v>
      </c>
      <c r="F60" s="10"/>
      <c r="G60" s="8"/>
      <c r="H60" s="8"/>
      <c r="I60" s="20"/>
      <c r="J60" s="8"/>
      <c r="K60" s="8">
        <v>2</v>
      </c>
      <c r="L60" s="8">
        <v>1</v>
      </c>
      <c r="M60" s="8" t="s">
        <v>18</v>
      </c>
      <c r="N60" s="8">
        <v>3</v>
      </c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5"/>
    </row>
    <row r="61" spans="1:31" ht="15.75" x14ac:dyDescent="0.2">
      <c r="A61" s="11" t="s">
        <v>71</v>
      </c>
      <c r="B61" s="8">
        <f t="shared" si="5"/>
        <v>28</v>
      </c>
      <c r="C61" s="8">
        <v>28</v>
      </c>
      <c r="D61" s="8">
        <v>0</v>
      </c>
      <c r="E61" s="10">
        <v>3</v>
      </c>
      <c r="F61" s="10"/>
      <c r="G61" s="8"/>
      <c r="H61" s="8"/>
      <c r="I61" s="8"/>
      <c r="J61" s="8"/>
      <c r="K61" s="8">
        <v>2</v>
      </c>
      <c r="L61" s="8">
        <v>0</v>
      </c>
      <c r="M61" s="8" t="s">
        <v>18</v>
      </c>
      <c r="N61" s="8">
        <v>3</v>
      </c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5"/>
    </row>
    <row r="62" spans="1:31" ht="15.75" x14ac:dyDescent="0.2">
      <c r="A62" s="11" t="s">
        <v>72</v>
      </c>
      <c r="B62" s="8">
        <f t="shared" si="5"/>
        <v>28</v>
      </c>
      <c r="C62" s="8">
        <v>0</v>
      </c>
      <c r="D62" s="8">
        <v>28</v>
      </c>
      <c r="E62" s="10">
        <v>3</v>
      </c>
      <c r="F62" s="10"/>
      <c r="G62" s="8"/>
      <c r="H62" s="8"/>
      <c r="I62" s="8"/>
      <c r="J62" s="8"/>
      <c r="K62" s="8">
        <v>0</v>
      </c>
      <c r="L62" s="8">
        <v>2</v>
      </c>
      <c r="M62" s="8" t="s">
        <v>20</v>
      </c>
      <c r="N62" s="8">
        <v>3</v>
      </c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5"/>
    </row>
    <row r="63" spans="1:31" s="14" customFormat="1" ht="15.75" x14ac:dyDescent="0.25">
      <c r="A63" s="19" t="s">
        <v>73</v>
      </c>
      <c r="B63" s="8">
        <f t="shared" si="5"/>
        <v>56</v>
      </c>
      <c r="C63" s="8">
        <v>0</v>
      </c>
      <c r="D63" s="8">
        <v>56</v>
      </c>
      <c r="E63" s="8">
        <v>1</v>
      </c>
      <c r="F63" s="19" t="s">
        <v>69</v>
      </c>
      <c r="G63" s="8"/>
      <c r="H63" s="8"/>
      <c r="I63" s="8"/>
      <c r="J63" s="8"/>
      <c r="K63" s="8">
        <v>0</v>
      </c>
      <c r="L63" s="8">
        <v>4</v>
      </c>
      <c r="M63" s="21" t="s">
        <v>74</v>
      </c>
      <c r="N63" s="8">
        <v>1</v>
      </c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13"/>
    </row>
    <row r="64" spans="1:31" ht="15.75" x14ac:dyDescent="0.2">
      <c r="A64" s="22" t="s">
        <v>75</v>
      </c>
      <c r="B64" s="10">
        <f>SUM(B9:B63)</f>
        <v>2044</v>
      </c>
      <c r="C64" s="10">
        <f t="shared" ref="C64:D64" si="6">SUM(C9:C63)</f>
        <v>714</v>
      </c>
      <c r="D64" s="10">
        <f t="shared" si="6"/>
        <v>1330</v>
      </c>
      <c r="E64" s="10">
        <v>159</v>
      </c>
      <c r="F64" s="10"/>
      <c r="G64" s="10">
        <v>14</v>
      </c>
      <c r="H64" s="10">
        <v>12</v>
      </c>
      <c r="I64" s="10">
        <v>0</v>
      </c>
      <c r="J64" s="10">
        <v>27</v>
      </c>
      <c r="K64" s="10">
        <v>12</v>
      </c>
      <c r="L64" s="10">
        <v>15</v>
      </c>
      <c r="M64" s="10">
        <v>0</v>
      </c>
      <c r="N64" s="10">
        <v>31</v>
      </c>
      <c r="O64" s="10">
        <v>13</v>
      </c>
      <c r="P64" s="10">
        <v>8</v>
      </c>
      <c r="Q64" s="10">
        <v>0</v>
      </c>
      <c r="R64" s="10">
        <v>27</v>
      </c>
      <c r="S64" s="10">
        <v>8</v>
      </c>
      <c r="T64" s="10">
        <v>13</v>
      </c>
      <c r="U64" s="10">
        <v>0</v>
      </c>
      <c r="V64" s="10">
        <v>27</v>
      </c>
      <c r="W64" s="10">
        <v>8</v>
      </c>
      <c r="X64" s="10">
        <v>18</v>
      </c>
      <c r="Y64" s="10">
        <v>0</v>
      </c>
      <c r="Z64" s="10">
        <v>26</v>
      </c>
      <c r="AA64" s="10">
        <v>5</v>
      </c>
      <c r="AB64" s="10">
        <v>19</v>
      </c>
      <c r="AC64" s="10">
        <v>0</v>
      </c>
      <c r="AD64" s="10">
        <v>21</v>
      </c>
      <c r="AE64" s="5"/>
    </row>
    <row r="65" spans="1:31" ht="15.75" x14ac:dyDescent="0.2">
      <c r="A65" s="23"/>
      <c r="B65" s="24"/>
      <c r="C65" s="24"/>
      <c r="D65" s="24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5"/>
    </row>
    <row r="66" spans="1:31" ht="15.75" x14ac:dyDescent="0.2">
      <c r="A66" s="15" t="s">
        <v>76</v>
      </c>
      <c r="B66" s="25">
        <f>C66+D66</f>
        <v>28</v>
      </c>
      <c r="C66" s="12">
        <v>0</v>
      </c>
      <c r="D66" s="8">
        <v>28</v>
      </c>
      <c r="E66" s="10">
        <v>2</v>
      </c>
      <c r="F66" s="10"/>
      <c r="G66" s="26"/>
      <c r="H66" s="26"/>
      <c r="I66" s="26"/>
      <c r="J66" s="26"/>
      <c r="K66" s="26"/>
      <c r="L66" s="26"/>
      <c r="M66" s="8"/>
      <c r="N66" s="8"/>
      <c r="O66" s="8">
        <v>0</v>
      </c>
      <c r="P66" s="8">
        <v>2</v>
      </c>
      <c r="Q66" s="8" t="s">
        <v>20</v>
      </c>
      <c r="R66" s="8">
        <v>2</v>
      </c>
      <c r="S66" s="8"/>
      <c r="T66" s="10"/>
      <c r="U66" s="10"/>
      <c r="V66" s="10"/>
      <c r="W66" s="17"/>
      <c r="X66" s="17"/>
      <c r="Y66" s="17"/>
      <c r="Z66" s="17"/>
      <c r="AA66" s="27"/>
      <c r="AB66" s="26"/>
      <c r="AC66" s="26"/>
      <c r="AD66" s="26"/>
      <c r="AE66" s="5"/>
    </row>
    <row r="67" spans="1:31" ht="15.75" x14ac:dyDescent="0.2">
      <c r="A67" s="15" t="s">
        <v>77</v>
      </c>
      <c r="B67" s="25">
        <f t="shared" ref="B67:B71" si="7">C67+D67</f>
        <v>42</v>
      </c>
      <c r="C67" s="12">
        <v>0</v>
      </c>
      <c r="D67" s="8">
        <v>42</v>
      </c>
      <c r="E67" s="10">
        <v>3</v>
      </c>
      <c r="F67" s="10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8"/>
      <c r="S67" s="8">
        <v>0</v>
      </c>
      <c r="T67" s="8">
        <v>3</v>
      </c>
      <c r="U67" s="8" t="s">
        <v>20</v>
      </c>
      <c r="V67" s="8">
        <v>3</v>
      </c>
      <c r="W67" s="17"/>
      <c r="X67" s="17"/>
      <c r="Y67" s="17"/>
      <c r="Z67" s="17"/>
      <c r="AA67" s="10"/>
      <c r="AB67" s="26"/>
      <c r="AC67" s="26"/>
      <c r="AD67" s="26"/>
      <c r="AE67" s="5"/>
    </row>
    <row r="68" spans="1:31" ht="15.75" x14ac:dyDescent="0.2">
      <c r="A68" s="15" t="s">
        <v>78</v>
      </c>
      <c r="B68" s="25">
        <f t="shared" si="7"/>
        <v>42</v>
      </c>
      <c r="C68" s="12">
        <v>0</v>
      </c>
      <c r="D68" s="8">
        <v>42</v>
      </c>
      <c r="E68" s="10">
        <v>3</v>
      </c>
      <c r="F68" s="10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>
        <v>0</v>
      </c>
      <c r="X68" s="26">
        <v>3</v>
      </c>
      <c r="Y68" s="26" t="s">
        <v>20</v>
      </c>
      <c r="Z68" s="26">
        <v>3</v>
      </c>
      <c r="AA68" s="26"/>
      <c r="AB68" s="26"/>
      <c r="AC68" s="26"/>
      <c r="AD68" s="26"/>
      <c r="AE68" s="5"/>
    </row>
    <row r="69" spans="1:31" ht="15.75" x14ac:dyDescent="0.2">
      <c r="A69" s="15" t="s">
        <v>79</v>
      </c>
      <c r="B69" s="25">
        <f t="shared" si="7"/>
        <v>42</v>
      </c>
      <c r="C69" s="12">
        <v>0</v>
      </c>
      <c r="D69" s="8">
        <v>42</v>
      </c>
      <c r="E69" s="10">
        <v>3</v>
      </c>
      <c r="F69" s="10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>
        <v>0</v>
      </c>
      <c r="AB69" s="26">
        <v>3</v>
      </c>
      <c r="AC69" s="26" t="s">
        <v>20</v>
      </c>
      <c r="AD69" s="26">
        <v>3</v>
      </c>
      <c r="AE69" s="5"/>
    </row>
    <row r="70" spans="1:31" ht="15.75" x14ac:dyDescent="0.2">
      <c r="A70" s="15" t="s">
        <v>80</v>
      </c>
      <c r="B70" s="25">
        <f t="shared" si="7"/>
        <v>56</v>
      </c>
      <c r="C70" s="12">
        <v>0</v>
      </c>
      <c r="D70" s="8">
        <v>56</v>
      </c>
      <c r="E70" s="10">
        <v>4</v>
      </c>
      <c r="F70" s="10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8">
        <v>0</v>
      </c>
      <c r="X70" s="8">
        <v>4</v>
      </c>
      <c r="Y70" s="8" t="s">
        <v>20</v>
      </c>
      <c r="Z70" s="8">
        <v>4</v>
      </c>
      <c r="AA70" s="8"/>
      <c r="AB70" s="8"/>
      <c r="AC70" s="8"/>
      <c r="AD70" s="8"/>
      <c r="AE70" s="5"/>
    </row>
    <row r="71" spans="1:31" ht="15.75" x14ac:dyDescent="0.2">
      <c r="A71" s="15" t="s">
        <v>81</v>
      </c>
      <c r="B71" s="25">
        <f t="shared" si="7"/>
        <v>84</v>
      </c>
      <c r="C71" s="12">
        <v>0</v>
      </c>
      <c r="D71" s="8">
        <v>84</v>
      </c>
      <c r="E71" s="10">
        <v>6</v>
      </c>
      <c r="F71" s="10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8"/>
      <c r="X71" s="8"/>
      <c r="Y71" s="8"/>
      <c r="Z71" s="8"/>
      <c r="AA71" s="8">
        <v>0</v>
      </c>
      <c r="AB71" s="8">
        <v>6</v>
      </c>
      <c r="AC71" s="8" t="s">
        <v>20</v>
      </c>
      <c r="AD71" s="8">
        <v>6</v>
      </c>
      <c r="AE71" s="5"/>
    </row>
    <row r="72" spans="1:31" ht="15.75" x14ac:dyDescent="0.2">
      <c r="A72" s="22" t="s">
        <v>75</v>
      </c>
      <c r="B72" s="10">
        <f>SUM(B66:B71)</f>
        <v>294</v>
      </c>
      <c r="C72" s="10">
        <f>SUM(C66:C71)</f>
        <v>0</v>
      </c>
      <c r="D72" s="10">
        <f>SUM(D66:D71)</f>
        <v>294</v>
      </c>
      <c r="E72" s="10">
        <f>SUM(E66:E71)</f>
        <v>21</v>
      </c>
      <c r="F72" s="10"/>
      <c r="G72" s="8">
        <f>+G64</f>
        <v>14</v>
      </c>
      <c r="H72" s="8">
        <v>12</v>
      </c>
      <c r="I72" s="8"/>
      <c r="J72" s="10">
        <v>27</v>
      </c>
      <c r="K72" s="8">
        <f>+K64</f>
        <v>12</v>
      </c>
      <c r="L72" s="8">
        <f>+L64</f>
        <v>15</v>
      </c>
      <c r="M72" s="8"/>
      <c r="N72" s="10">
        <v>31</v>
      </c>
      <c r="O72" s="8">
        <f>+O64</f>
        <v>13</v>
      </c>
      <c r="P72" s="8">
        <v>10</v>
      </c>
      <c r="Q72" s="8"/>
      <c r="R72" s="10">
        <v>29</v>
      </c>
      <c r="S72" s="8">
        <f>+S64</f>
        <v>8</v>
      </c>
      <c r="T72" s="8">
        <v>16</v>
      </c>
      <c r="U72" s="8"/>
      <c r="V72" s="10">
        <v>30</v>
      </c>
      <c r="W72" s="8">
        <f>+W64+W66+W67+W69+W70+W71</f>
        <v>8</v>
      </c>
      <c r="X72" s="8">
        <v>25</v>
      </c>
      <c r="Y72" s="8"/>
      <c r="Z72" s="10">
        <v>33</v>
      </c>
      <c r="AA72" s="8">
        <f>+AA64+AA66+AA67+AA69+AA70+AA71</f>
        <v>5</v>
      </c>
      <c r="AB72" s="8">
        <f>+AB64+AB66+AB67+AB69+AB70+AB71</f>
        <v>28</v>
      </c>
      <c r="AC72" s="8"/>
      <c r="AD72" s="10">
        <f>+AD64+AD66+AD67+AD69+AD70+AD71</f>
        <v>30</v>
      </c>
      <c r="AE72" s="5"/>
    </row>
    <row r="73" spans="1:31" ht="16.5" thickBot="1" x14ac:dyDescent="0.3">
      <c r="A73" s="1"/>
      <c r="B73" s="28">
        <f>+B64+B72</f>
        <v>2338</v>
      </c>
      <c r="C73" s="28">
        <f>+C64+C72</f>
        <v>714</v>
      </c>
      <c r="D73" s="28">
        <f>+D64+D72</f>
        <v>1624</v>
      </c>
      <c r="E73" s="28">
        <f>+E64+E72</f>
        <v>180</v>
      </c>
      <c r="F73" s="29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5"/>
    </row>
    <row r="74" spans="1:31" ht="15" x14ac:dyDescent="0.2">
      <c r="A74" s="30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</row>
  </sheetData>
  <mergeCells count="30">
    <mergeCell ref="A65:D65"/>
    <mergeCell ref="A8:D8"/>
    <mergeCell ref="A26:D26"/>
    <mergeCell ref="A34:D34"/>
    <mergeCell ref="A43:D43"/>
    <mergeCell ref="A47:D47"/>
    <mergeCell ref="A57:D57"/>
    <mergeCell ref="G6:J6"/>
    <mergeCell ref="K6:N6"/>
    <mergeCell ref="O6:R6"/>
    <mergeCell ref="S6:V6"/>
    <mergeCell ref="W6:Z6"/>
    <mergeCell ref="AA6:AD6"/>
    <mergeCell ref="W4:AD4"/>
    <mergeCell ref="G5:J5"/>
    <mergeCell ref="K5:N5"/>
    <mergeCell ref="O5:R5"/>
    <mergeCell ref="S5:V5"/>
    <mergeCell ref="W5:Z5"/>
    <mergeCell ref="AA5:AD5"/>
    <mergeCell ref="A2:A7"/>
    <mergeCell ref="B2:E3"/>
    <mergeCell ref="F2:F7"/>
    <mergeCell ref="G2:AD3"/>
    <mergeCell ref="B4:B7"/>
    <mergeCell ref="C4:C7"/>
    <mergeCell ref="D4:D7"/>
    <mergeCell ref="E4:E7"/>
    <mergeCell ref="G4:N4"/>
    <mergeCell ref="O4:V4"/>
  </mergeCells>
  <pageMargins left="0.55118110236220474" right="0.47244094488188981" top="0.74803149606299213" bottom="0.74803149606299213" header="0.31496062992125984" footer="0.31496062992125984"/>
  <pageSetup paperSize="8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SPORTSZ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2026-09-22T06:41:50Z</dcterms:created>
  <dcterms:modified xsi:type="dcterms:W3CDTF">2026-09-22T06:42:04Z</dcterms:modified>
</cp:coreProperties>
</file>