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GTK\tantervek\tanterv 2024\Honlapra\Felsőoktatási szakképzések\"/>
    </mc:Choice>
  </mc:AlternateContent>
  <bookViews>
    <workbookView xWindow="0" yWindow="0" windowWidth="24000" windowHeight="9300"/>
  </bookViews>
  <sheets>
    <sheet name="PÜSZ_FOS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U39" i="1"/>
  <c r="T39" i="1"/>
  <c r="S39" i="1"/>
  <c r="Q39" i="1"/>
  <c r="M39" i="1"/>
  <c r="K39" i="1"/>
  <c r="J39" i="1"/>
  <c r="I39" i="1"/>
  <c r="G39" i="1"/>
  <c r="B38" i="1"/>
  <c r="E37" i="1"/>
  <c r="D37" i="1"/>
  <c r="C37" i="1"/>
  <c r="B37" i="1" s="1"/>
  <c r="E36" i="1"/>
  <c r="D36" i="1"/>
  <c r="C36" i="1"/>
  <c r="B36" i="1" s="1"/>
  <c r="E35" i="1"/>
  <c r="D35" i="1"/>
  <c r="C35" i="1"/>
  <c r="B35" i="1" s="1"/>
  <c r="E34" i="1"/>
  <c r="E33" i="1"/>
  <c r="D33" i="1"/>
  <c r="B33" i="1" s="1"/>
  <c r="C33" i="1"/>
  <c r="E32" i="1"/>
  <c r="D32" i="1"/>
  <c r="B32" i="1" s="1"/>
  <c r="C32" i="1"/>
  <c r="E31" i="1"/>
  <c r="D31" i="1"/>
  <c r="B31" i="1" s="1"/>
  <c r="C31" i="1"/>
  <c r="E30" i="1"/>
  <c r="D30" i="1"/>
  <c r="B30" i="1" s="1"/>
  <c r="C30" i="1"/>
  <c r="E29" i="1"/>
  <c r="D29" i="1"/>
  <c r="B29" i="1" s="1"/>
  <c r="C29" i="1"/>
  <c r="E28" i="1"/>
  <c r="D28" i="1"/>
  <c r="B28" i="1" s="1"/>
  <c r="C28" i="1"/>
  <c r="E27" i="1"/>
  <c r="D27" i="1"/>
  <c r="B27" i="1" s="1"/>
  <c r="C27" i="1"/>
  <c r="E26" i="1"/>
  <c r="D26" i="1"/>
  <c r="B26" i="1" s="1"/>
  <c r="C26" i="1"/>
  <c r="E25" i="1"/>
  <c r="D25" i="1"/>
  <c r="B25" i="1" s="1"/>
  <c r="C25" i="1"/>
  <c r="E23" i="1"/>
  <c r="D23" i="1"/>
  <c r="B23" i="1" s="1"/>
  <c r="C23" i="1"/>
  <c r="E22" i="1"/>
  <c r="D22" i="1"/>
  <c r="B22" i="1" s="1"/>
  <c r="C22" i="1"/>
  <c r="E21" i="1"/>
  <c r="D21" i="1"/>
  <c r="B21" i="1" s="1"/>
  <c r="C21" i="1"/>
  <c r="E19" i="1"/>
  <c r="D19" i="1"/>
  <c r="B19" i="1" s="1"/>
  <c r="C19" i="1"/>
  <c r="D18" i="1"/>
  <c r="C18" i="1"/>
  <c r="B18" i="1" s="1"/>
  <c r="E17" i="1"/>
  <c r="D17" i="1"/>
  <c r="C17" i="1"/>
  <c r="B17" i="1" s="1"/>
  <c r="E16" i="1"/>
  <c r="D16" i="1"/>
  <c r="C16" i="1"/>
  <c r="B16" i="1" s="1"/>
  <c r="E15" i="1"/>
  <c r="D15" i="1"/>
  <c r="C15" i="1"/>
  <c r="B15" i="1" s="1"/>
  <c r="E14" i="1"/>
  <c r="D14" i="1"/>
  <c r="D39" i="1" s="1"/>
  <c r="C14" i="1"/>
  <c r="B14" i="1" s="1"/>
  <c r="E12" i="1"/>
  <c r="C12" i="1"/>
  <c r="C39" i="1" s="1"/>
  <c r="B12" i="1"/>
  <c r="E11" i="1"/>
  <c r="C11" i="1"/>
  <c r="B11" i="1"/>
  <c r="E10" i="1"/>
  <c r="D10" i="1"/>
  <c r="C10" i="1"/>
  <c r="B10" i="1"/>
  <c r="E9" i="1"/>
  <c r="D9" i="1"/>
  <c r="C9" i="1"/>
  <c r="B9" i="1"/>
  <c r="E8" i="1"/>
  <c r="E7" i="1" s="1"/>
  <c r="D8" i="1"/>
  <c r="C8" i="1"/>
  <c r="B8" i="1"/>
  <c r="B39" i="1" l="1"/>
  <c r="C42" i="1" s="1"/>
  <c r="B42" i="1" s="1"/>
  <c r="D42" i="1"/>
</calcChain>
</file>

<file path=xl/sharedStrings.xml><?xml version="1.0" encoding="utf-8"?>
<sst xmlns="http://schemas.openxmlformats.org/spreadsheetml/2006/main" count="95" uniqueCount="53">
  <si>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</si>
  <si>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</si>
  <si>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</si>
  <si>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</si>
  <si>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</si>
  <si>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</si>
  <si>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</si>
  <si>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</si>
  <si>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</si>
  <si>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</si>
  <si>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</si>
  <si>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</si>
  <si>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</si>
  <si>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</si>
  <si>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Kulcskompetencia modul</t>
  </si>
  <si>
    <t>Üzleti kommunikáció</t>
  </si>
  <si>
    <t>G</t>
  </si>
  <si>
    <t>Szakmai és pénzügyi információ feldolgozási alapismeretek</t>
  </si>
  <si>
    <t>Munkaerőpiaci ismeretek</t>
  </si>
  <si>
    <t>K</t>
  </si>
  <si>
    <t>Szakmai idegennyelvi alapok I.</t>
  </si>
  <si>
    <t>Szakmai idegennyelvi alapok II.</t>
  </si>
  <si>
    <t>Képzési terület szerinti közös modul</t>
  </si>
  <si>
    <t>Közgazdaságtan alapjai</t>
  </si>
  <si>
    <t>Pénzügyek alapjai</t>
  </si>
  <si>
    <t>Vállalatgazdaságtan</t>
  </si>
  <si>
    <t>Statisztika</t>
  </si>
  <si>
    <t>Számvitel I. (A számvitel alapjai)</t>
  </si>
  <si>
    <t>Marketing alapjai</t>
  </si>
  <si>
    <t>Szakképzési modul</t>
  </si>
  <si>
    <t>Gazdasági jog alapjai</t>
  </si>
  <si>
    <t>Menedzsment alapjai</t>
  </si>
  <si>
    <t>Vállalati pénzügyek I.</t>
  </si>
  <si>
    <t>Adózási ismeretek</t>
  </si>
  <si>
    <t>EU ismeretek</t>
  </si>
  <si>
    <t>Számvitel II. (Pénzügyi számvitel)</t>
  </si>
  <si>
    <t>Értékteremtő folyamatok menedzsmentje</t>
  </si>
  <si>
    <t>Pénzügyi és számviteli informatika</t>
  </si>
  <si>
    <t>Gazdasági elemzés</t>
  </si>
  <si>
    <t>Tanácsadás módszertana</t>
  </si>
  <si>
    <t>Szervezeti magatartás</t>
  </si>
  <si>
    <t xml:space="preserve">Záródolgozat </t>
  </si>
  <si>
    <t>Gyakornoki program</t>
  </si>
  <si>
    <t>Vállalkozási szakirány</t>
  </si>
  <si>
    <t>Az Excel gazdasági alkalmazása</t>
  </si>
  <si>
    <t>Számítógépes könyvelés</t>
  </si>
  <si>
    <t>Üzleti tervezés</t>
  </si>
  <si>
    <t>Vállalkozásfinanszírozás</t>
  </si>
  <si>
    <t>Összesen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</si>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</sst>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name val="Times New Roman"/>
      <family val="1"/>
      <charset val="238"/>
    </font>
    <font>
      <strike/>
      <sz val="8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6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/>
    </xf>
    <xf numFmtId="0" fontId="5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0" xfId="2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5" fillId="0" borderId="11" xfId="1" applyFont="1" applyBorder="1" applyAlignment="1">
      <alignment horizontal="left" wrapText="1"/>
    </xf>
    <xf numFmtId="0" fontId="5" fillId="0" borderId="17" xfId="1" applyFont="1" applyBorder="1" applyAlignment="1">
      <alignment horizontal="left" wrapText="1"/>
    </xf>
    <xf numFmtId="0" fontId="5" fillId="0" borderId="18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1" fillId="0" borderId="0" xfId="1" applyFont="1"/>
    <xf numFmtId="0" fontId="7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5" fillId="0" borderId="12" xfId="3" applyFont="1" applyBorder="1" applyAlignment="1">
      <alignment horizontal="left" vertical="center" wrapText="1"/>
    </xf>
    <xf numFmtId="0" fontId="12" fillId="0" borderId="12" xfId="3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wrapText="1"/>
    </xf>
    <xf numFmtId="0" fontId="13" fillId="0" borderId="10" xfId="1" applyFont="1" applyBorder="1" applyAlignment="1">
      <alignment horizontal="center" vertical="center" wrapText="1"/>
    </xf>
    <xf numFmtId="0" fontId="14" fillId="0" borderId="10" xfId="1" applyFont="1" applyBorder="1" applyAlignment="1">
      <alignment vertical="center" wrapText="1"/>
    </xf>
    <xf numFmtId="0" fontId="15" fillId="0" borderId="10" xfId="1" applyFont="1" applyBorder="1" applyAlignment="1">
      <alignment horizontal="center" vertical="center" wrapText="1"/>
    </xf>
    <xf numFmtId="0" fontId="14" fillId="0" borderId="16" xfId="1" applyFont="1" applyBorder="1" applyAlignment="1">
      <alignment vertical="center" wrapText="1"/>
    </xf>
    <xf numFmtId="0" fontId="9" fillId="0" borderId="10" xfId="1" applyFont="1" applyBorder="1" applyAlignment="1">
      <alignment horizontal="left" wrapText="1"/>
    </xf>
    <xf numFmtId="0" fontId="14" fillId="0" borderId="12" xfId="1" applyFont="1" applyBorder="1" applyAlignment="1">
      <alignment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5" fillId="0" borderId="18" xfId="3" applyFont="1" applyBorder="1" applyAlignment="1">
      <alignment horizontal="left" vertical="center" wrapText="1"/>
    </xf>
    <xf numFmtId="0" fontId="7" fillId="0" borderId="1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/>
    <xf numFmtId="0" fontId="4" fillId="0" borderId="1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</cellXfs>
  <cellStyles count="4">
    <cellStyle name="Normál" xfId="0" builtinId="0"/>
    <cellStyle name="Normál 2" xfId="2"/>
    <cellStyle name="Normál 2 2" xfId="3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zoomScale="90" zoomScaleNormal="90" workbookViewId="0">
      <selection activeCell="Q12" sqref="Q12"/>
    </sheetView>
  </sheetViews>
  <sheetFormatPr defaultColWidth="8.85546875" defaultRowHeight="12.75" x14ac:dyDescent="0.2"/>
  <cols>
    <col min="1" max="1" width="39" style="8" customWidth="1"/>
    <col min="2" max="2" width="6.7109375" style="8" customWidth="1"/>
    <col min="3" max="3" width="6.28515625" style="8" customWidth="1"/>
    <col min="4" max="4" width="6.7109375" style="8" customWidth="1"/>
    <col min="5" max="5" width="6.28515625" style="8" customWidth="1"/>
    <col min="6" max="6" width="13.140625" style="8" customWidth="1"/>
    <col min="7" max="7" width="3.7109375" style="8" customWidth="1"/>
    <col min="8" max="8" width="3.85546875" style="8" customWidth="1"/>
    <col min="9" max="9" width="3.28515625" style="8" customWidth="1"/>
    <col min="10" max="10" width="5.140625" style="8" customWidth="1"/>
    <col min="11" max="12" width="3.85546875" style="8" customWidth="1"/>
    <col min="13" max="13" width="4.140625" style="8" customWidth="1"/>
    <col min="14" max="14" width="5.28515625" style="8" customWidth="1"/>
    <col min="15" max="16" width="3.85546875" style="8" customWidth="1"/>
    <col min="17" max="17" width="4" style="8" customWidth="1"/>
    <col min="18" max="18" width="5.140625" style="8" customWidth="1"/>
    <col min="19" max="20" width="3.85546875" style="8" customWidth="1"/>
    <col min="21" max="21" width="4.140625" style="8" customWidth="1"/>
    <col min="22" max="22" width="5.140625" style="8" customWidth="1"/>
    <col min="23" max="16384" width="8.85546875" style="8"/>
  </cols>
  <sheetData>
    <row r="1" spans="1:22" ht="12.75" customHeight="1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">
      <c r="A2" s="9"/>
      <c r="B2" s="10"/>
      <c r="C2" s="11"/>
      <c r="D2" s="11"/>
      <c r="E2" s="12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2.75" customHeight="1" x14ac:dyDescent="0.2">
      <c r="A3" s="9"/>
      <c r="B3" s="16" t="s">
        <v>4</v>
      </c>
      <c r="C3" s="16" t="s">
        <v>5</v>
      </c>
      <c r="D3" s="16" t="s">
        <v>6</v>
      </c>
      <c r="E3" s="17" t="s">
        <v>7</v>
      </c>
      <c r="F3" s="13"/>
      <c r="G3" s="18" t="s">
        <v>8</v>
      </c>
      <c r="H3" s="18"/>
      <c r="I3" s="18"/>
      <c r="J3" s="18"/>
      <c r="K3" s="18"/>
      <c r="L3" s="18"/>
      <c r="M3" s="18"/>
      <c r="N3" s="18"/>
      <c r="O3" s="18" t="s">
        <v>9</v>
      </c>
      <c r="P3" s="18"/>
      <c r="Q3" s="18"/>
      <c r="R3" s="18"/>
      <c r="S3" s="18"/>
      <c r="T3" s="18"/>
      <c r="U3" s="18"/>
      <c r="V3" s="19"/>
    </row>
    <row r="4" spans="1:22" x14ac:dyDescent="0.2">
      <c r="A4" s="9"/>
      <c r="B4" s="16"/>
      <c r="C4" s="16"/>
      <c r="D4" s="16"/>
      <c r="E4" s="17"/>
      <c r="F4" s="13"/>
      <c r="G4" s="18">
        <v>1</v>
      </c>
      <c r="H4" s="18"/>
      <c r="I4" s="18"/>
      <c r="J4" s="18"/>
      <c r="K4" s="18">
        <v>2</v>
      </c>
      <c r="L4" s="18"/>
      <c r="M4" s="18"/>
      <c r="N4" s="18"/>
      <c r="O4" s="18">
        <v>3</v>
      </c>
      <c r="P4" s="18"/>
      <c r="Q4" s="18"/>
      <c r="R4" s="18"/>
      <c r="S4" s="18">
        <v>4</v>
      </c>
      <c r="T4" s="18"/>
      <c r="U4" s="18"/>
      <c r="V4" s="19"/>
    </row>
    <row r="5" spans="1:22" x14ac:dyDescent="0.2">
      <c r="A5" s="9"/>
      <c r="B5" s="16"/>
      <c r="C5" s="16"/>
      <c r="D5" s="16"/>
      <c r="E5" s="17"/>
      <c r="F5" s="13"/>
      <c r="G5" s="18">
        <v>15</v>
      </c>
      <c r="H5" s="18"/>
      <c r="I5" s="18"/>
      <c r="J5" s="18"/>
      <c r="K5" s="18">
        <v>15</v>
      </c>
      <c r="L5" s="18"/>
      <c r="M5" s="18"/>
      <c r="N5" s="18"/>
      <c r="O5" s="18">
        <v>15</v>
      </c>
      <c r="P5" s="18"/>
      <c r="Q5" s="18"/>
      <c r="R5" s="18"/>
      <c r="S5" s="18">
        <v>15</v>
      </c>
      <c r="T5" s="18"/>
      <c r="U5" s="18"/>
      <c r="V5" s="19"/>
    </row>
    <row r="6" spans="1:22" ht="27" customHeight="1" thickBot="1" x14ac:dyDescent="0.25">
      <c r="A6" s="9"/>
      <c r="B6" s="20"/>
      <c r="C6" s="20"/>
      <c r="D6" s="20"/>
      <c r="E6" s="21"/>
      <c r="F6" s="22"/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10</v>
      </c>
      <c r="L6" s="23" t="s">
        <v>11</v>
      </c>
      <c r="M6" s="23" t="s">
        <v>12</v>
      </c>
      <c r="N6" s="23" t="s">
        <v>13</v>
      </c>
      <c r="O6" s="23" t="s">
        <v>10</v>
      </c>
      <c r="P6" s="23" t="s">
        <v>11</v>
      </c>
      <c r="Q6" s="23" t="s">
        <v>12</v>
      </c>
      <c r="R6" s="23" t="s">
        <v>13</v>
      </c>
      <c r="S6" s="23" t="s">
        <v>10</v>
      </c>
      <c r="T6" s="23" t="s">
        <v>11</v>
      </c>
      <c r="U6" s="23" t="s">
        <v>12</v>
      </c>
      <c r="V6" s="24" t="s">
        <v>13</v>
      </c>
    </row>
    <row r="7" spans="1:22" x14ac:dyDescent="0.2">
      <c r="A7" s="25" t="s">
        <v>14</v>
      </c>
      <c r="B7" s="25"/>
      <c r="C7" s="25"/>
      <c r="D7" s="25"/>
      <c r="E7" s="26">
        <f>SUM(E8:E12)</f>
        <v>12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</row>
    <row r="8" spans="1:22" x14ac:dyDescent="0.2">
      <c r="A8" s="29" t="s">
        <v>15</v>
      </c>
      <c r="B8" s="30">
        <f>C8+D8</f>
        <v>30</v>
      </c>
      <c r="C8" s="30">
        <f t="shared" ref="C8:D12" si="0">(G8+K8+O8+S8)*15</f>
        <v>0</v>
      </c>
      <c r="D8" s="30">
        <f t="shared" si="0"/>
        <v>30</v>
      </c>
      <c r="E8" s="31">
        <f>+J8+N8+R8+V8</f>
        <v>2</v>
      </c>
      <c r="F8" s="30"/>
      <c r="G8" s="30"/>
      <c r="H8" s="30"/>
      <c r="I8" s="30"/>
      <c r="J8" s="30"/>
      <c r="K8" s="30">
        <v>0</v>
      </c>
      <c r="L8" s="30">
        <v>2</v>
      </c>
      <c r="M8" s="30" t="s">
        <v>16</v>
      </c>
      <c r="N8" s="30">
        <v>2</v>
      </c>
      <c r="O8" s="30"/>
      <c r="P8" s="30"/>
      <c r="Q8" s="30"/>
      <c r="R8" s="30"/>
      <c r="S8" s="30"/>
      <c r="T8" s="30"/>
      <c r="U8" s="30"/>
      <c r="V8" s="32"/>
    </row>
    <row r="9" spans="1:22" ht="24" x14ac:dyDescent="0.2">
      <c r="A9" s="33" t="s">
        <v>17</v>
      </c>
      <c r="B9" s="30">
        <f>C9+D9</f>
        <v>60</v>
      </c>
      <c r="C9" s="30">
        <f t="shared" si="0"/>
        <v>15</v>
      </c>
      <c r="D9" s="30">
        <f t="shared" si="0"/>
        <v>45</v>
      </c>
      <c r="E9" s="31">
        <f>+J9+N9+R9+V9</f>
        <v>3</v>
      </c>
      <c r="F9" s="30"/>
      <c r="G9" s="30">
        <v>1</v>
      </c>
      <c r="H9" s="30">
        <v>3</v>
      </c>
      <c r="I9" s="30" t="s">
        <v>16</v>
      </c>
      <c r="J9" s="30">
        <v>3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2"/>
    </row>
    <row r="10" spans="1:22" ht="12.75" customHeight="1" x14ac:dyDescent="0.2">
      <c r="A10" s="33" t="s">
        <v>18</v>
      </c>
      <c r="B10" s="30">
        <f>C10+D10</f>
        <v>30</v>
      </c>
      <c r="C10" s="30">
        <f t="shared" si="0"/>
        <v>30</v>
      </c>
      <c r="D10" s="30">
        <f t="shared" si="0"/>
        <v>0</v>
      </c>
      <c r="E10" s="31">
        <f>+J10+N10+R10+V10</f>
        <v>3</v>
      </c>
      <c r="F10" s="30"/>
      <c r="G10" s="30">
        <v>2</v>
      </c>
      <c r="H10" s="30">
        <v>0</v>
      </c>
      <c r="I10" s="30" t="s">
        <v>19</v>
      </c>
      <c r="J10" s="30">
        <v>3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2"/>
    </row>
    <row r="11" spans="1:22" ht="12.75" customHeight="1" x14ac:dyDescent="0.2">
      <c r="A11" s="33" t="s">
        <v>20</v>
      </c>
      <c r="B11" s="30">
        <f>C11+D11</f>
        <v>60</v>
      </c>
      <c r="C11" s="30">
        <f t="shared" si="0"/>
        <v>0</v>
      </c>
      <c r="D11" s="30">
        <v>60</v>
      </c>
      <c r="E11" s="31">
        <f>+J11+N11+R11+V11</f>
        <v>2</v>
      </c>
      <c r="F11" s="34"/>
      <c r="G11" s="34">
        <v>0</v>
      </c>
      <c r="H11" s="35">
        <v>4</v>
      </c>
      <c r="I11" s="34" t="s">
        <v>16</v>
      </c>
      <c r="J11" s="34">
        <v>2</v>
      </c>
      <c r="K11" s="34"/>
      <c r="L11" s="34"/>
      <c r="M11" s="34"/>
      <c r="N11" s="34"/>
      <c r="O11" s="34"/>
      <c r="P11" s="34"/>
      <c r="Q11" s="30"/>
      <c r="R11" s="30"/>
      <c r="S11" s="30"/>
      <c r="T11" s="30"/>
      <c r="U11" s="30"/>
      <c r="V11" s="32"/>
    </row>
    <row r="12" spans="1:22" ht="36" x14ac:dyDescent="0.2">
      <c r="A12" s="33" t="s">
        <v>21</v>
      </c>
      <c r="B12" s="30">
        <f>C12+D12</f>
        <v>60</v>
      </c>
      <c r="C12" s="30">
        <f t="shared" si="0"/>
        <v>0</v>
      </c>
      <c r="D12" s="30">
        <v>60</v>
      </c>
      <c r="E12" s="31">
        <f>+J12+N12+R12+V12</f>
        <v>2</v>
      </c>
      <c r="F12" s="33" t="s">
        <v>20</v>
      </c>
      <c r="G12" s="34"/>
      <c r="H12" s="34"/>
      <c r="I12" s="34"/>
      <c r="J12" s="34"/>
      <c r="K12" s="34">
        <v>0</v>
      </c>
      <c r="L12" s="35">
        <v>4</v>
      </c>
      <c r="M12" s="34" t="s">
        <v>16</v>
      </c>
      <c r="N12" s="34">
        <v>2</v>
      </c>
      <c r="O12" s="34"/>
      <c r="P12" s="34"/>
      <c r="Q12" s="30"/>
      <c r="R12" s="30"/>
      <c r="S12" s="30"/>
      <c r="T12" s="30"/>
      <c r="U12" s="30"/>
      <c r="V12" s="32"/>
    </row>
    <row r="13" spans="1:22" x14ac:dyDescent="0.2">
      <c r="A13" s="36" t="s">
        <v>22</v>
      </c>
      <c r="B13" s="37"/>
      <c r="C13" s="37"/>
      <c r="D13" s="38"/>
      <c r="E13" s="39">
        <v>23</v>
      </c>
      <c r="F13" s="40"/>
      <c r="G13" s="30"/>
      <c r="H13" s="30"/>
      <c r="I13" s="30"/>
      <c r="J13" s="30"/>
      <c r="K13" s="30"/>
      <c r="L13" s="30"/>
      <c r="M13" s="30"/>
      <c r="N13" s="30"/>
      <c r="O13" s="34"/>
      <c r="P13" s="34"/>
      <c r="Q13" s="30"/>
      <c r="R13" s="30"/>
      <c r="S13" s="30"/>
      <c r="T13" s="30"/>
      <c r="U13" s="30"/>
      <c r="V13" s="32"/>
    </row>
    <row r="14" spans="1:22" x14ac:dyDescent="0.2">
      <c r="A14" s="33" t="s">
        <v>23</v>
      </c>
      <c r="B14" s="30">
        <f t="shared" ref="B14:B19" si="1">SUM(C14:D14)</f>
        <v>45</v>
      </c>
      <c r="C14" s="30">
        <f t="shared" ref="C14:D19" si="2">(G14+K14+O14+S14)*15</f>
        <v>30</v>
      </c>
      <c r="D14" s="30">
        <f t="shared" si="2"/>
        <v>15</v>
      </c>
      <c r="E14" s="31">
        <f t="shared" ref="E14:E19" si="3">+J14+N14+R14+V14</f>
        <v>3</v>
      </c>
      <c r="F14" s="40"/>
      <c r="G14" s="30">
        <v>2</v>
      </c>
      <c r="H14" s="30">
        <v>1</v>
      </c>
      <c r="I14" s="30" t="s">
        <v>19</v>
      </c>
      <c r="J14" s="30">
        <v>3</v>
      </c>
      <c r="K14" s="30"/>
      <c r="L14" s="30"/>
      <c r="M14" s="30"/>
      <c r="N14" s="30"/>
      <c r="O14" s="34"/>
      <c r="P14" s="34"/>
      <c r="Q14" s="30"/>
      <c r="R14" s="30"/>
      <c r="S14" s="30"/>
      <c r="T14" s="30"/>
      <c r="U14" s="30"/>
      <c r="V14" s="32"/>
    </row>
    <row r="15" spans="1:22" s="44" customFormat="1" x14ac:dyDescent="0.2">
      <c r="A15" s="33" t="s">
        <v>24</v>
      </c>
      <c r="B15" s="30">
        <f t="shared" si="1"/>
        <v>60</v>
      </c>
      <c r="C15" s="30">
        <f t="shared" si="2"/>
        <v>30</v>
      </c>
      <c r="D15" s="30">
        <f t="shared" si="2"/>
        <v>30</v>
      </c>
      <c r="E15" s="31">
        <f t="shared" si="3"/>
        <v>5</v>
      </c>
      <c r="F15" s="41"/>
      <c r="G15" s="30">
        <v>2</v>
      </c>
      <c r="H15" s="30">
        <v>2</v>
      </c>
      <c r="I15" s="30" t="s">
        <v>19</v>
      </c>
      <c r="J15" s="30">
        <v>5</v>
      </c>
      <c r="K15" s="30"/>
      <c r="L15" s="30"/>
      <c r="M15" s="30"/>
      <c r="N15" s="30"/>
      <c r="O15" s="42"/>
      <c r="P15" s="42"/>
      <c r="Q15" s="42"/>
      <c r="R15" s="42"/>
      <c r="S15" s="42"/>
      <c r="T15" s="42"/>
      <c r="U15" s="42"/>
      <c r="V15" s="43"/>
    </row>
    <row r="16" spans="1:22" x14ac:dyDescent="0.2">
      <c r="A16" s="33" t="s">
        <v>25</v>
      </c>
      <c r="B16" s="30">
        <f t="shared" si="1"/>
        <v>60</v>
      </c>
      <c r="C16" s="30">
        <f t="shared" si="2"/>
        <v>30</v>
      </c>
      <c r="D16" s="30">
        <f t="shared" si="2"/>
        <v>30</v>
      </c>
      <c r="E16" s="31">
        <f t="shared" si="3"/>
        <v>3</v>
      </c>
      <c r="F16" s="40"/>
      <c r="G16" s="30">
        <v>2</v>
      </c>
      <c r="H16" s="30">
        <v>2</v>
      </c>
      <c r="I16" s="30" t="s">
        <v>19</v>
      </c>
      <c r="J16" s="30">
        <v>3</v>
      </c>
      <c r="K16" s="30"/>
      <c r="L16" s="30"/>
      <c r="M16" s="30"/>
      <c r="N16" s="30"/>
      <c r="O16" s="34"/>
      <c r="P16" s="34"/>
      <c r="Q16" s="30"/>
      <c r="R16" s="30"/>
      <c r="S16" s="30"/>
      <c r="T16" s="30"/>
      <c r="U16" s="30"/>
      <c r="V16" s="32"/>
    </row>
    <row r="17" spans="1:22" x14ac:dyDescent="0.2">
      <c r="A17" s="33" t="s">
        <v>26</v>
      </c>
      <c r="B17" s="30">
        <f t="shared" si="1"/>
        <v>60</v>
      </c>
      <c r="C17" s="30">
        <f t="shared" si="2"/>
        <v>30</v>
      </c>
      <c r="D17" s="30">
        <f t="shared" si="2"/>
        <v>30</v>
      </c>
      <c r="E17" s="31">
        <f t="shared" si="3"/>
        <v>3</v>
      </c>
      <c r="F17" s="40"/>
      <c r="G17" s="30">
        <v>2</v>
      </c>
      <c r="H17" s="30">
        <v>2</v>
      </c>
      <c r="I17" s="30" t="s">
        <v>16</v>
      </c>
      <c r="J17" s="30">
        <v>3</v>
      </c>
      <c r="K17" s="30"/>
      <c r="L17" s="30"/>
      <c r="M17" s="30"/>
      <c r="N17" s="30"/>
      <c r="O17" s="34"/>
      <c r="P17" s="34"/>
      <c r="Q17" s="30"/>
      <c r="R17" s="30"/>
      <c r="S17" s="30"/>
      <c r="T17" s="30"/>
      <c r="U17" s="30"/>
      <c r="V17" s="32"/>
    </row>
    <row r="18" spans="1:22" s="44" customFormat="1" x14ac:dyDescent="0.2">
      <c r="A18" s="33" t="s">
        <v>27</v>
      </c>
      <c r="B18" s="30">
        <f t="shared" si="1"/>
        <v>60</v>
      </c>
      <c r="C18" s="30">
        <f t="shared" si="2"/>
        <v>30</v>
      </c>
      <c r="D18" s="30">
        <f t="shared" si="2"/>
        <v>30</v>
      </c>
      <c r="E18" s="30">
        <v>6</v>
      </c>
      <c r="F18" s="41"/>
      <c r="G18" s="30"/>
      <c r="H18" s="30"/>
      <c r="I18" s="30"/>
      <c r="J18" s="30"/>
      <c r="K18" s="30">
        <v>2</v>
      </c>
      <c r="L18" s="30">
        <v>2</v>
      </c>
      <c r="M18" s="30" t="s">
        <v>19</v>
      </c>
      <c r="N18" s="30">
        <v>6</v>
      </c>
      <c r="O18" s="42"/>
      <c r="P18" s="42"/>
      <c r="Q18" s="42"/>
      <c r="R18" s="42"/>
      <c r="S18" s="42"/>
      <c r="T18" s="42"/>
      <c r="U18" s="42"/>
      <c r="V18" s="43"/>
    </row>
    <row r="19" spans="1:22" x14ac:dyDescent="0.2">
      <c r="A19" s="45" t="s">
        <v>28</v>
      </c>
      <c r="B19" s="46">
        <f t="shared" si="1"/>
        <v>45</v>
      </c>
      <c r="C19" s="46">
        <f t="shared" si="2"/>
        <v>30</v>
      </c>
      <c r="D19" s="46">
        <f t="shared" si="2"/>
        <v>15</v>
      </c>
      <c r="E19" s="31">
        <f t="shared" si="3"/>
        <v>3</v>
      </c>
      <c r="F19" s="41"/>
      <c r="G19" s="30">
        <v>2</v>
      </c>
      <c r="H19" s="30">
        <v>1</v>
      </c>
      <c r="I19" s="30" t="s">
        <v>19</v>
      </c>
      <c r="J19" s="30">
        <v>3</v>
      </c>
      <c r="K19" s="30"/>
      <c r="L19" s="30"/>
      <c r="M19" s="30"/>
      <c r="N19" s="30"/>
      <c r="O19" s="34"/>
      <c r="P19" s="34"/>
      <c r="Q19" s="30"/>
      <c r="R19" s="30"/>
      <c r="S19" s="30"/>
      <c r="T19" s="30"/>
      <c r="U19" s="30"/>
      <c r="V19" s="32"/>
    </row>
    <row r="20" spans="1:22" x14ac:dyDescent="0.2">
      <c r="A20" s="47" t="s">
        <v>29</v>
      </c>
      <c r="B20" s="48"/>
      <c r="C20" s="48"/>
      <c r="D20" s="48"/>
      <c r="E20" s="31">
        <v>71</v>
      </c>
      <c r="F20" s="4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2"/>
    </row>
    <row r="21" spans="1:22" x14ac:dyDescent="0.2">
      <c r="A21" s="33" t="s">
        <v>30</v>
      </c>
      <c r="B21" s="30">
        <f t="shared" ref="B21:B33" si="4">SUM(C21:D21)</f>
        <v>30</v>
      </c>
      <c r="C21" s="30">
        <f t="shared" ref="C21:D33" si="5">(G21+K21+O21+S21)*15</f>
        <v>30</v>
      </c>
      <c r="D21" s="30">
        <f t="shared" si="5"/>
        <v>0</v>
      </c>
      <c r="E21" s="31">
        <f t="shared" ref="E21:E33" si="6">+J21+N21+R21+V21</f>
        <v>3</v>
      </c>
      <c r="F21" s="49"/>
      <c r="G21" s="30">
        <v>2</v>
      </c>
      <c r="H21" s="30">
        <v>0</v>
      </c>
      <c r="I21" s="30" t="s">
        <v>19</v>
      </c>
      <c r="J21" s="30">
        <v>3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/>
    </row>
    <row r="22" spans="1:22" x14ac:dyDescent="0.2">
      <c r="A22" s="33" t="s">
        <v>31</v>
      </c>
      <c r="B22" s="30">
        <f t="shared" si="4"/>
        <v>45</v>
      </c>
      <c r="C22" s="30">
        <f t="shared" si="5"/>
        <v>30</v>
      </c>
      <c r="D22" s="30">
        <f t="shared" si="5"/>
        <v>15</v>
      </c>
      <c r="E22" s="31">
        <f t="shared" si="6"/>
        <v>2</v>
      </c>
      <c r="F22" s="49"/>
      <c r="G22" s="30">
        <v>2</v>
      </c>
      <c r="H22" s="30">
        <v>1</v>
      </c>
      <c r="I22" s="30" t="s">
        <v>19</v>
      </c>
      <c r="J22" s="30">
        <v>2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/>
    </row>
    <row r="23" spans="1:22" ht="11.25" customHeight="1" x14ac:dyDescent="0.2">
      <c r="A23" s="33" t="s">
        <v>32</v>
      </c>
      <c r="B23" s="30">
        <f t="shared" si="4"/>
        <v>60</v>
      </c>
      <c r="C23" s="30">
        <f t="shared" si="5"/>
        <v>30</v>
      </c>
      <c r="D23" s="30">
        <f t="shared" si="5"/>
        <v>30</v>
      </c>
      <c r="E23" s="31">
        <f t="shared" si="6"/>
        <v>5</v>
      </c>
      <c r="F23" s="33"/>
      <c r="G23" s="30"/>
      <c r="H23" s="30"/>
      <c r="I23" s="30"/>
      <c r="J23" s="30"/>
      <c r="K23" s="30"/>
      <c r="L23" s="30"/>
      <c r="M23" s="30"/>
      <c r="N23" s="30"/>
      <c r="O23" s="30">
        <v>2</v>
      </c>
      <c r="P23" s="30">
        <v>2</v>
      </c>
      <c r="Q23" s="30" t="s">
        <v>16</v>
      </c>
      <c r="R23" s="30">
        <v>5</v>
      </c>
      <c r="S23" s="30"/>
      <c r="T23" s="30"/>
      <c r="U23" s="30"/>
      <c r="V23" s="32"/>
    </row>
    <row r="24" spans="1:22" x14ac:dyDescent="0.2">
      <c r="A24" s="33" t="s">
        <v>33</v>
      </c>
      <c r="B24" s="30">
        <v>30</v>
      </c>
      <c r="C24" s="30">
        <v>0</v>
      </c>
      <c r="D24" s="30">
        <v>30</v>
      </c>
      <c r="E24" s="31">
        <v>3</v>
      </c>
      <c r="F24" s="49"/>
      <c r="G24" s="30"/>
      <c r="H24" s="30"/>
      <c r="I24" s="30"/>
      <c r="J24" s="30"/>
      <c r="K24" s="50"/>
      <c r="L24" s="50"/>
      <c r="M24" s="50"/>
      <c r="N24" s="50"/>
      <c r="O24" s="30">
        <v>0</v>
      </c>
      <c r="P24" s="30">
        <v>2</v>
      </c>
      <c r="Q24" s="30" t="s">
        <v>16</v>
      </c>
      <c r="R24" s="30">
        <v>3</v>
      </c>
      <c r="S24" s="30"/>
      <c r="T24" s="30"/>
      <c r="U24" s="30"/>
      <c r="V24" s="32"/>
    </row>
    <row r="25" spans="1:22" x14ac:dyDescent="0.2">
      <c r="A25" s="33" t="s">
        <v>34</v>
      </c>
      <c r="B25" s="30">
        <f t="shared" si="4"/>
        <v>30</v>
      </c>
      <c r="C25" s="30">
        <f t="shared" si="5"/>
        <v>30</v>
      </c>
      <c r="D25" s="30">
        <f t="shared" si="5"/>
        <v>0</v>
      </c>
      <c r="E25" s="31">
        <f t="shared" si="6"/>
        <v>3</v>
      </c>
      <c r="F25" s="49"/>
      <c r="G25" s="30"/>
      <c r="H25" s="30"/>
      <c r="I25" s="30"/>
      <c r="J25" s="30"/>
      <c r="K25" s="30">
        <v>2</v>
      </c>
      <c r="L25" s="30">
        <v>0</v>
      </c>
      <c r="M25" s="30" t="s">
        <v>19</v>
      </c>
      <c r="N25" s="30">
        <v>3</v>
      </c>
      <c r="O25" s="30"/>
      <c r="P25" s="30"/>
      <c r="Q25" s="30"/>
      <c r="R25" s="30"/>
      <c r="S25" s="30"/>
      <c r="T25" s="30"/>
      <c r="U25" s="30"/>
      <c r="V25" s="32"/>
    </row>
    <row r="26" spans="1:22" ht="24" x14ac:dyDescent="0.2">
      <c r="A26" s="33" t="s">
        <v>35</v>
      </c>
      <c r="B26" s="30">
        <f t="shared" si="4"/>
        <v>90</v>
      </c>
      <c r="C26" s="30">
        <f t="shared" si="5"/>
        <v>30</v>
      </c>
      <c r="D26" s="30">
        <f t="shared" si="5"/>
        <v>60</v>
      </c>
      <c r="E26" s="31">
        <f t="shared" si="6"/>
        <v>6</v>
      </c>
      <c r="F26" s="33" t="s">
        <v>27</v>
      </c>
      <c r="G26" s="30"/>
      <c r="H26" s="30"/>
      <c r="I26" s="30"/>
      <c r="J26" s="30"/>
      <c r="K26" s="30"/>
      <c r="L26" s="30"/>
      <c r="M26" s="30"/>
      <c r="N26" s="30"/>
      <c r="O26" s="30">
        <v>2</v>
      </c>
      <c r="P26" s="30">
        <v>4</v>
      </c>
      <c r="Q26" s="30" t="s">
        <v>19</v>
      </c>
      <c r="R26" s="30">
        <v>6</v>
      </c>
      <c r="S26" s="30"/>
      <c r="T26" s="30"/>
      <c r="U26" s="30"/>
      <c r="V26" s="32"/>
    </row>
    <row r="27" spans="1:22" x14ac:dyDescent="0.2">
      <c r="A27" s="33" t="s">
        <v>36</v>
      </c>
      <c r="B27" s="30">
        <f t="shared" si="4"/>
        <v>45</v>
      </c>
      <c r="C27" s="30">
        <f t="shared" si="5"/>
        <v>30</v>
      </c>
      <c r="D27" s="30">
        <f t="shared" si="5"/>
        <v>15</v>
      </c>
      <c r="E27" s="31">
        <f t="shared" si="6"/>
        <v>3</v>
      </c>
      <c r="F27" s="49"/>
      <c r="G27" s="30"/>
      <c r="H27" s="30"/>
      <c r="I27" s="30"/>
      <c r="J27" s="30"/>
      <c r="K27" s="30">
        <v>2</v>
      </c>
      <c r="L27" s="30">
        <v>1</v>
      </c>
      <c r="M27" s="30" t="s">
        <v>19</v>
      </c>
      <c r="N27" s="30">
        <v>3</v>
      </c>
      <c r="O27" s="30"/>
      <c r="P27" s="30"/>
      <c r="Q27" s="30"/>
      <c r="R27" s="30"/>
      <c r="S27" s="30"/>
      <c r="T27" s="30"/>
      <c r="U27" s="30"/>
      <c r="V27" s="32"/>
    </row>
    <row r="28" spans="1:22" ht="24" x14ac:dyDescent="0.2">
      <c r="A28" s="51" t="s">
        <v>37</v>
      </c>
      <c r="B28" s="34">
        <f t="shared" si="4"/>
        <v>30</v>
      </c>
      <c r="C28" s="34">
        <f t="shared" si="5"/>
        <v>15</v>
      </c>
      <c r="D28" s="34">
        <f t="shared" si="5"/>
        <v>15</v>
      </c>
      <c r="E28" s="52">
        <f t="shared" si="6"/>
        <v>3</v>
      </c>
      <c r="F28" s="51" t="s">
        <v>27</v>
      </c>
      <c r="G28" s="34"/>
      <c r="H28" s="34"/>
      <c r="I28" s="34"/>
      <c r="J28" s="34"/>
      <c r="K28" s="34"/>
      <c r="L28" s="34"/>
      <c r="M28" s="34"/>
      <c r="N28" s="30"/>
      <c r="O28" s="30">
        <v>1</v>
      </c>
      <c r="P28" s="30">
        <v>1</v>
      </c>
      <c r="Q28" s="30" t="s">
        <v>16</v>
      </c>
      <c r="R28" s="30">
        <v>3</v>
      </c>
      <c r="S28" s="30"/>
      <c r="T28" s="30"/>
      <c r="U28" s="30"/>
      <c r="V28" s="32"/>
    </row>
    <row r="29" spans="1:22" x14ac:dyDescent="0.2">
      <c r="A29" s="53" t="s">
        <v>38</v>
      </c>
      <c r="B29" s="34">
        <f t="shared" si="4"/>
        <v>60</v>
      </c>
      <c r="C29" s="34">
        <f t="shared" si="5"/>
        <v>30</v>
      </c>
      <c r="D29" s="34">
        <f t="shared" si="5"/>
        <v>30</v>
      </c>
      <c r="E29" s="52">
        <f t="shared" si="6"/>
        <v>6</v>
      </c>
      <c r="F29" s="40"/>
      <c r="G29" s="34"/>
      <c r="H29" s="34"/>
      <c r="I29" s="34"/>
      <c r="J29" s="34"/>
      <c r="K29" s="34"/>
      <c r="L29" s="34"/>
      <c r="M29" s="34"/>
      <c r="N29" s="30"/>
      <c r="O29" s="30">
        <v>2</v>
      </c>
      <c r="P29" s="30">
        <v>2</v>
      </c>
      <c r="Q29" s="30" t="s">
        <v>19</v>
      </c>
      <c r="R29" s="30">
        <v>6</v>
      </c>
      <c r="S29" s="30"/>
      <c r="T29" s="30"/>
      <c r="U29" s="30"/>
      <c r="V29" s="32"/>
    </row>
    <row r="30" spans="1:22" x14ac:dyDescent="0.2">
      <c r="A30" s="53" t="s">
        <v>39</v>
      </c>
      <c r="B30" s="34">
        <f t="shared" si="4"/>
        <v>45</v>
      </c>
      <c r="C30" s="34">
        <f t="shared" si="5"/>
        <v>15</v>
      </c>
      <c r="D30" s="34">
        <f t="shared" si="5"/>
        <v>30</v>
      </c>
      <c r="E30" s="52">
        <f t="shared" si="6"/>
        <v>3</v>
      </c>
      <c r="F30" s="40"/>
      <c r="G30" s="34">
        <v>1</v>
      </c>
      <c r="H30" s="34">
        <v>2</v>
      </c>
      <c r="I30" s="34" t="s">
        <v>16</v>
      </c>
      <c r="J30" s="34">
        <v>3</v>
      </c>
      <c r="K30" s="34"/>
      <c r="L30" s="34"/>
      <c r="M30" s="34"/>
      <c r="N30" s="30"/>
      <c r="O30" s="30"/>
      <c r="P30" s="30"/>
      <c r="Q30" s="30"/>
      <c r="R30" s="30"/>
      <c r="S30" s="30"/>
      <c r="T30" s="30"/>
      <c r="U30" s="30"/>
      <c r="V30" s="32"/>
    </row>
    <row r="31" spans="1:22" x14ac:dyDescent="0.2">
      <c r="A31" s="51" t="s">
        <v>40</v>
      </c>
      <c r="B31" s="34">
        <f t="shared" si="4"/>
        <v>45</v>
      </c>
      <c r="C31" s="34">
        <f t="shared" si="5"/>
        <v>30</v>
      </c>
      <c r="D31" s="34">
        <f t="shared" si="5"/>
        <v>15</v>
      </c>
      <c r="E31" s="52">
        <f t="shared" si="6"/>
        <v>4</v>
      </c>
      <c r="F31" s="54"/>
      <c r="G31" s="34"/>
      <c r="H31" s="34"/>
      <c r="I31" s="34"/>
      <c r="J31" s="34"/>
      <c r="K31" s="34">
        <v>2</v>
      </c>
      <c r="L31" s="34">
        <v>1</v>
      </c>
      <c r="M31" s="34" t="s">
        <v>19</v>
      </c>
      <c r="N31" s="30">
        <v>4</v>
      </c>
      <c r="O31" s="30"/>
      <c r="P31" s="30"/>
      <c r="Q31" s="30"/>
      <c r="R31" s="30"/>
      <c r="S31" s="30"/>
      <c r="T31" s="30"/>
      <c r="U31" s="30"/>
      <c r="V31" s="32"/>
    </row>
    <row r="32" spans="1:22" x14ac:dyDescent="0.2">
      <c r="A32" s="55" t="s">
        <v>41</v>
      </c>
      <c r="B32" s="34">
        <f t="shared" si="4"/>
        <v>30</v>
      </c>
      <c r="C32" s="34">
        <f t="shared" si="5"/>
        <v>0</v>
      </c>
      <c r="D32" s="34">
        <f t="shared" si="5"/>
        <v>30</v>
      </c>
      <c r="E32" s="52">
        <f t="shared" si="6"/>
        <v>0</v>
      </c>
      <c r="F32" s="54"/>
      <c r="G32" s="34"/>
      <c r="H32" s="34"/>
      <c r="I32" s="34"/>
      <c r="J32" s="34"/>
      <c r="K32" s="34"/>
      <c r="L32" s="34"/>
      <c r="M32" s="34"/>
      <c r="N32" s="30"/>
      <c r="O32" s="30"/>
      <c r="P32" s="30"/>
      <c r="Q32" s="30"/>
      <c r="R32" s="30"/>
      <c r="S32" s="30">
        <v>0</v>
      </c>
      <c r="T32" s="30">
        <v>2</v>
      </c>
      <c r="U32" s="30" t="s">
        <v>16</v>
      </c>
      <c r="V32" s="32">
        <v>0</v>
      </c>
    </row>
    <row r="33" spans="1:22" x14ac:dyDescent="0.2">
      <c r="A33" s="55" t="s">
        <v>42</v>
      </c>
      <c r="B33" s="34">
        <f t="shared" si="4"/>
        <v>570</v>
      </c>
      <c r="C33" s="34">
        <f t="shared" si="5"/>
        <v>0</v>
      </c>
      <c r="D33" s="34">
        <f t="shared" si="5"/>
        <v>570</v>
      </c>
      <c r="E33" s="52">
        <f t="shared" si="6"/>
        <v>30</v>
      </c>
      <c r="F33" s="54"/>
      <c r="G33" s="34"/>
      <c r="H33" s="34"/>
      <c r="I33" s="34"/>
      <c r="J33" s="34"/>
      <c r="K33" s="34"/>
      <c r="L33" s="34"/>
      <c r="M33" s="34"/>
      <c r="N33" s="30"/>
      <c r="O33" s="30"/>
      <c r="P33" s="30"/>
      <c r="Q33" s="30"/>
      <c r="R33" s="30"/>
      <c r="S33" s="30">
        <v>0</v>
      </c>
      <c r="T33" s="30">
        <v>38</v>
      </c>
      <c r="U33" s="30" t="s">
        <v>16</v>
      </c>
      <c r="V33" s="32">
        <v>30</v>
      </c>
    </row>
    <row r="34" spans="1:22" x14ac:dyDescent="0.2">
      <c r="A34" s="56" t="s">
        <v>43</v>
      </c>
      <c r="B34" s="57"/>
      <c r="C34" s="57"/>
      <c r="D34" s="58"/>
      <c r="E34" s="31">
        <f>SUM(E35:E38)</f>
        <v>14</v>
      </c>
      <c r="F34" s="4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2"/>
    </row>
    <row r="35" spans="1:22" x14ac:dyDescent="0.2">
      <c r="A35" s="59" t="s">
        <v>44</v>
      </c>
      <c r="B35" s="30">
        <f>SUM(C35:D35)</f>
        <v>30</v>
      </c>
      <c r="C35" s="30">
        <f t="shared" ref="C35:D37" si="7">(G35+K35+O35+S35)*15</f>
        <v>0</v>
      </c>
      <c r="D35" s="30">
        <f t="shared" si="7"/>
        <v>30</v>
      </c>
      <c r="E35" s="31">
        <f>+J35+N35+R35+V35</f>
        <v>3</v>
      </c>
      <c r="F35" s="49"/>
      <c r="G35" s="30"/>
      <c r="H35" s="30"/>
      <c r="I35" s="30"/>
      <c r="J35" s="30"/>
      <c r="K35" s="30">
        <v>0</v>
      </c>
      <c r="L35" s="30">
        <v>2</v>
      </c>
      <c r="M35" s="30" t="s">
        <v>16</v>
      </c>
      <c r="N35" s="30">
        <v>3</v>
      </c>
      <c r="O35" s="30"/>
      <c r="P35" s="30"/>
      <c r="Q35" s="30"/>
      <c r="R35" s="30"/>
      <c r="S35" s="30"/>
      <c r="T35" s="30"/>
      <c r="U35" s="30"/>
      <c r="V35" s="32"/>
    </row>
    <row r="36" spans="1:22" ht="24" x14ac:dyDescent="0.2">
      <c r="A36" s="33" t="s">
        <v>45</v>
      </c>
      <c r="B36" s="30">
        <f>SUM(C36:D36)</f>
        <v>30</v>
      </c>
      <c r="C36" s="30">
        <f t="shared" si="7"/>
        <v>0</v>
      </c>
      <c r="D36" s="30">
        <f t="shared" si="7"/>
        <v>30</v>
      </c>
      <c r="E36" s="31">
        <f>+J36+N36+R36+V36</f>
        <v>3</v>
      </c>
      <c r="F36" s="33" t="s">
        <v>27</v>
      </c>
      <c r="G36" s="30"/>
      <c r="H36" s="30"/>
      <c r="I36" s="30"/>
      <c r="J36" s="30"/>
      <c r="K36" s="30"/>
      <c r="L36" s="30"/>
      <c r="M36" s="30"/>
      <c r="N36" s="34"/>
      <c r="O36" s="34">
        <v>0</v>
      </c>
      <c r="P36" s="34">
        <v>2</v>
      </c>
      <c r="Q36" s="34" t="s">
        <v>19</v>
      </c>
      <c r="R36" s="34">
        <v>3</v>
      </c>
      <c r="S36" s="34"/>
      <c r="T36" s="30"/>
      <c r="U36" s="30"/>
      <c r="V36" s="32"/>
    </row>
    <row r="37" spans="1:22" x14ac:dyDescent="0.2">
      <c r="A37" s="33" t="s">
        <v>46</v>
      </c>
      <c r="B37" s="30">
        <f>SUM(C37:D37)</f>
        <v>30</v>
      </c>
      <c r="C37" s="30">
        <f t="shared" si="7"/>
        <v>0</v>
      </c>
      <c r="D37" s="30">
        <f t="shared" si="7"/>
        <v>30</v>
      </c>
      <c r="E37" s="31">
        <f>+J37+N37+R37+V37</f>
        <v>3</v>
      </c>
      <c r="F37" s="49"/>
      <c r="G37" s="30"/>
      <c r="H37" s="30"/>
      <c r="I37" s="30"/>
      <c r="J37" s="30"/>
      <c r="K37" s="30"/>
      <c r="L37" s="30"/>
      <c r="M37" s="30"/>
      <c r="N37" s="34"/>
      <c r="O37" s="34">
        <v>0</v>
      </c>
      <c r="P37" s="34">
        <v>2</v>
      </c>
      <c r="Q37" s="34" t="s">
        <v>16</v>
      </c>
      <c r="R37" s="34">
        <v>3</v>
      </c>
      <c r="S37" s="34"/>
      <c r="T37" s="30"/>
      <c r="U37" s="30"/>
      <c r="V37" s="32"/>
    </row>
    <row r="38" spans="1:22" x14ac:dyDescent="0.2">
      <c r="A38" s="33" t="s">
        <v>47</v>
      </c>
      <c r="B38" s="30">
        <f>SUM(C38:D38)</f>
        <v>60</v>
      </c>
      <c r="C38" s="30">
        <v>30</v>
      </c>
      <c r="D38" s="30">
        <v>30</v>
      </c>
      <c r="E38" s="31">
        <v>5</v>
      </c>
      <c r="F38" s="49"/>
      <c r="G38" s="30"/>
      <c r="H38" s="30"/>
      <c r="I38" s="30"/>
      <c r="J38" s="30"/>
      <c r="K38" s="30">
        <v>2</v>
      </c>
      <c r="L38" s="30">
        <v>2</v>
      </c>
      <c r="M38" s="30" t="s">
        <v>19</v>
      </c>
      <c r="N38" s="30">
        <v>5</v>
      </c>
      <c r="O38" s="50"/>
      <c r="P38" s="50"/>
      <c r="Q38" s="50"/>
      <c r="R38" s="50"/>
      <c r="S38" s="34"/>
      <c r="T38" s="30"/>
      <c r="U38" s="30"/>
      <c r="V38" s="32"/>
    </row>
    <row r="39" spans="1:22" ht="13.5" customHeight="1" x14ac:dyDescent="0.2">
      <c r="A39" s="60" t="s">
        <v>48</v>
      </c>
      <c r="B39" s="31">
        <f>SUM(B8:B38)</f>
        <v>1830</v>
      </c>
      <c r="C39" s="31">
        <f>SUM(C8:C38)</f>
        <v>525</v>
      </c>
      <c r="D39" s="31">
        <f>SUM(D8:D38)</f>
        <v>1305</v>
      </c>
      <c r="E39" s="31">
        <v>120</v>
      </c>
      <c r="F39" s="30"/>
      <c r="G39" s="30">
        <f t="shared" ref="G39:V39" si="8">SUM(G8:G38)</f>
        <v>18</v>
      </c>
      <c r="H39" s="30">
        <v>18</v>
      </c>
      <c r="I39" s="30">
        <f t="shared" si="8"/>
        <v>0</v>
      </c>
      <c r="J39" s="39">
        <f t="shared" si="8"/>
        <v>33</v>
      </c>
      <c r="K39" s="30">
        <f t="shared" si="8"/>
        <v>10</v>
      </c>
      <c r="L39" s="30">
        <v>14</v>
      </c>
      <c r="M39" s="30">
        <f t="shared" si="8"/>
        <v>0</v>
      </c>
      <c r="N39" s="39">
        <v>28</v>
      </c>
      <c r="O39" s="30">
        <v>7</v>
      </c>
      <c r="P39" s="30">
        <v>15</v>
      </c>
      <c r="Q39" s="30">
        <f t="shared" si="8"/>
        <v>0</v>
      </c>
      <c r="R39" s="39">
        <v>29</v>
      </c>
      <c r="S39" s="30">
        <f t="shared" si="8"/>
        <v>0</v>
      </c>
      <c r="T39" s="30">
        <f t="shared" si="8"/>
        <v>40</v>
      </c>
      <c r="U39" s="30">
        <f t="shared" si="8"/>
        <v>0</v>
      </c>
      <c r="V39" s="61">
        <f t="shared" si="8"/>
        <v>30</v>
      </c>
    </row>
    <row r="40" spans="1:22" x14ac:dyDescent="0.2">
      <c r="A40" s="62"/>
      <c r="B40" s="63"/>
      <c r="C40" s="63"/>
      <c r="D40" s="63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</row>
    <row r="41" spans="1:22" x14ac:dyDescent="0.2">
      <c r="A41" s="62"/>
      <c r="B41" s="62"/>
      <c r="C41" s="62"/>
      <c r="D41" s="62"/>
      <c r="E41" s="64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1:22" x14ac:dyDescent="0.2">
      <c r="A42" s="62"/>
      <c r="B42" s="65">
        <f>SUM(C42:D42)</f>
        <v>1</v>
      </c>
      <c r="C42" s="65">
        <f>+C39/B39</f>
        <v>0.28688524590163933</v>
      </c>
      <c r="D42" s="65">
        <f>+D39/B39</f>
        <v>0.71311475409836067</v>
      </c>
      <c r="E42" s="64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</row>
    <row r="43" spans="1:22" x14ac:dyDescent="0.2">
      <c r="A43" s="62"/>
      <c r="B43" s="62"/>
      <c r="C43" s="62"/>
      <c r="D43" s="62"/>
      <c r="E43" s="64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</row>
    <row r="44" spans="1:22" x14ac:dyDescent="0.2">
      <c r="A44" s="62"/>
      <c r="B44" s="66" t="s">
        <v>49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</row>
    <row r="45" spans="1:22" x14ac:dyDescent="0.2">
      <c r="A45" s="62"/>
      <c r="B45" s="62" t="s">
        <v>50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</row>
    <row r="46" spans="1:22" x14ac:dyDescent="0.2">
      <c r="A46" s="62"/>
      <c r="B46" s="62" t="s">
        <v>51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</row>
    <row r="47" spans="1:22" x14ac:dyDescent="0.2">
      <c r="A47" s="62"/>
      <c r="B47" s="62" t="s">
        <v>52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</row>
  </sheetData>
  <mergeCells count="21">
    <mergeCell ref="A7:D7"/>
    <mergeCell ref="A13:D13"/>
    <mergeCell ref="A34:D34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PÜSZ_FOSZ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</dc:creator>
  <cp:lastModifiedBy>laca</cp:lastModifiedBy>
  <dcterms:created xsi:type="dcterms:W3CDTF">2024-07-17T09:26:44Z</dcterms:created>
  <dcterms:modified xsi:type="dcterms:W3CDTF">2024-07-17T10:12:25Z</dcterms:modified>
</cp:coreProperties>
</file>