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96B60DF0-57AA-4CBB-969D-2C30FF2231F1}" xr6:coauthVersionLast="47" xr6:coauthVersionMax="47" xr10:uidLastSave="{00000000-0000-0000-0000-000000000000}"/>
  <bookViews>
    <workbookView xWindow="28680" yWindow="-120" windowWidth="29040" windowHeight="15720" xr2:uid="{91821480-A7DC-4885-B259-A0C41E5E74E3}"/>
  </bookViews>
  <sheets>
    <sheet name="Agrarszak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2" i="1" l="1"/>
  <c r="G32" i="1"/>
  <c r="D31" i="1"/>
  <c r="C31" i="1"/>
  <c r="B31" i="1" s="1"/>
  <c r="C30" i="1"/>
  <c r="B30" i="1" s="1"/>
  <c r="P28" i="1"/>
  <c r="P32" i="1" s="1"/>
  <c r="O28" i="1"/>
  <c r="O32" i="1" s="1"/>
  <c r="L28" i="1"/>
  <c r="L32" i="1" s="1"/>
  <c r="K28" i="1"/>
  <c r="K32" i="1" s="1"/>
  <c r="H28" i="1"/>
  <c r="G28" i="1"/>
  <c r="D28" i="1"/>
  <c r="D32" i="1" s="1"/>
  <c r="J27" i="1"/>
  <c r="C27" i="1"/>
  <c r="B27" i="1" s="1"/>
  <c r="N26" i="1"/>
  <c r="B26" i="1"/>
  <c r="N25" i="1"/>
  <c r="D25" i="1"/>
  <c r="C25" i="1"/>
  <c r="C28" i="1" s="1"/>
  <c r="C32" i="1" s="1"/>
  <c r="J24" i="1"/>
  <c r="B24" i="1"/>
  <c r="J23" i="1"/>
  <c r="B23" i="1"/>
  <c r="E22" i="1"/>
  <c r="R21" i="1"/>
  <c r="B21" i="1"/>
  <c r="N20" i="1"/>
  <c r="B20" i="1"/>
  <c r="N19" i="1"/>
  <c r="B19" i="1"/>
  <c r="N18" i="1"/>
  <c r="B18" i="1"/>
  <c r="J17" i="1"/>
  <c r="B17" i="1"/>
  <c r="J16" i="1"/>
  <c r="B16" i="1"/>
  <c r="E15" i="1"/>
  <c r="R14" i="1"/>
  <c r="B14" i="1"/>
  <c r="N13" i="1"/>
  <c r="N28" i="1" s="1"/>
  <c r="N32" i="1" s="1"/>
  <c r="B13" i="1"/>
  <c r="J12" i="1"/>
  <c r="J28" i="1" s="1"/>
  <c r="J32" i="1" s="1"/>
  <c r="B12" i="1"/>
  <c r="R11" i="1"/>
  <c r="R28" i="1" s="1"/>
  <c r="R32" i="1" s="1"/>
  <c r="B11" i="1"/>
  <c r="N10" i="1"/>
  <c r="B10" i="1"/>
  <c r="J9" i="1"/>
  <c r="B9" i="1"/>
  <c r="E8" i="1"/>
  <c r="E28" i="1" s="1"/>
  <c r="E32" i="1" s="1"/>
  <c r="O6" i="1"/>
  <c r="K6" i="1"/>
  <c r="G6" i="1"/>
  <c r="B25" i="1" l="1"/>
  <c r="B28" i="1" s="1"/>
  <c r="B32" i="1" s="1"/>
  <c r="B34" i="1" l="1"/>
  <c r="D34" i="1"/>
  <c r="C34" i="1"/>
</calcChain>
</file>

<file path=xl/sharedStrings.xml><?xml version="1.0" encoding="utf-8"?>
<sst xmlns="http://schemas.openxmlformats.org/spreadsheetml/2006/main" count="76" uniqueCount="52">
  <si>
    <t>https://econ.unideb.hu/szakiranyu-tovabbkepzesek</t>
  </si>
  <si>
    <t>TANTÁRGY</t>
  </si>
  <si>
    <t>TANTÁRGYAK ÓRASZÁMA</t>
  </si>
  <si>
    <t>Egymásraépülés</t>
  </si>
  <si>
    <t>ÉVEK, FÉLÉVEK, TANÍTÁSI HETEK SZÁMA HETI ÓRASZÁM</t>
  </si>
  <si>
    <t>ÖSSZES</t>
  </si>
  <si>
    <t>ELMÉLET</t>
  </si>
  <si>
    <t>GYAKORLAT</t>
  </si>
  <si>
    <t>KREDIT</t>
  </si>
  <si>
    <t>I.</t>
  </si>
  <si>
    <t>II.</t>
  </si>
  <si>
    <t>1. félév</t>
  </si>
  <si>
    <t>2. félév</t>
  </si>
  <si>
    <t>3. félév</t>
  </si>
  <si>
    <t>E</t>
  </si>
  <si>
    <t>GY</t>
  </si>
  <si>
    <t>V</t>
  </si>
  <si>
    <t>Kredit</t>
  </si>
  <si>
    <t>Informatikai, szakpolitikai és társadalomtudományi ismeretek</t>
  </si>
  <si>
    <t>Agrárinformatika és digitalizáció</t>
  </si>
  <si>
    <t>G</t>
  </si>
  <si>
    <t>Agrárstatisztika és adatbáziskezelés</t>
  </si>
  <si>
    <t>Szak- és közigazgatási adattárak, agrárinformációs rendszerek</t>
  </si>
  <si>
    <t>B</t>
  </si>
  <si>
    <t>Vidék-, környezet- és agrárpolitika</t>
  </si>
  <si>
    <t>K</t>
  </si>
  <si>
    <t>Agrártámogatási és szabályozási rendszerek</t>
  </si>
  <si>
    <t>Vezetésszervezés, kommunikáció és protokoll</t>
  </si>
  <si>
    <t>Jogi, állam- és szakigazgatási ismeretek</t>
  </si>
  <si>
    <t>Jogi alapismeretek</t>
  </si>
  <si>
    <t>Szak- és közigazgatási alapismeretek</t>
  </si>
  <si>
    <t>Agrárszakigazgatás</t>
  </si>
  <si>
    <t>Földnyilvántartás és földügyi szakigazgatás</t>
  </si>
  <si>
    <t>Szakmai érdekképviseleti szervezetek az agráriumban</t>
  </si>
  <si>
    <t>Természetvédelem, erdészet, hal- és vadgazdálkodás szakigazgatása</t>
  </si>
  <si>
    <t>Gazdaság- és gazdálkodástudományi ismeretek</t>
  </si>
  <si>
    <t>Agrárgazdaságtan</t>
  </si>
  <si>
    <t>Pénzügyi és számviteli alapismeretek</t>
  </si>
  <si>
    <t>Költségvetési számvitel és pénzügyek</t>
  </si>
  <si>
    <t>Agrárszaktanácsadás és falugazdász hálózat</t>
  </si>
  <si>
    <t>Szervezetfejlesztési és ügyvitelszervezési ismeretek</t>
  </si>
  <si>
    <t>Összesen</t>
  </si>
  <si>
    <t>Közös szakmai gyakorlat (tanulmányút)</t>
  </si>
  <si>
    <t>Szakdolgozat</t>
  </si>
  <si>
    <t>Mindösszesen</t>
  </si>
  <si>
    <t>magyarázat</t>
  </si>
  <si>
    <t>E = elméleti óra</t>
  </si>
  <si>
    <t>K = Kollokvium</t>
  </si>
  <si>
    <t>GY = gyakorlati óra</t>
  </si>
  <si>
    <t>G = Gyakorlati jegy</t>
  </si>
  <si>
    <t>V = Vizsga típusa</t>
  </si>
  <si>
    <t>B = Beszámoló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</si>
</sst>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sz val="12"/>
      <color rgb="FF0000FF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2" fillId="0" borderId="7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left"/>
    </xf>
    <xf numFmtId="0" fontId="2" fillId="2" borderId="5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center" wrapText="1"/>
    </xf>
    <xf numFmtId="0" fontId="3" fillId="2" borderId="8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 wrapText="1"/>
    </xf>
    <xf numFmtId="0" fontId="3" fillId="2" borderId="10" xfId="1" applyFont="1" applyFill="1" applyBorder="1" applyAlignment="1">
      <alignment horizontal="center" wrapText="1"/>
    </xf>
    <xf numFmtId="0" fontId="3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wrapText="1"/>
    </xf>
    <xf numFmtId="0" fontId="2" fillId="3" borderId="4" xfId="1" applyFont="1" applyFill="1" applyBorder="1" applyAlignment="1">
      <alignment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4" xfId="1" applyFont="1" applyBorder="1"/>
    <xf numFmtId="0" fontId="2" fillId="0" borderId="5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2" fillId="4" borderId="12" xfId="1" applyFont="1" applyFill="1" applyBorder="1" applyAlignment="1">
      <alignment vertical="center" wrapText="1"/>
    </xf>
    <xf numFmtId="0" fontId="2" fillId="4" borderId="13" xfId="1" applyFont="1" applyFill="1" applyBorder="1" applyAlignment="1">
      <alignment horizontal="center" vertical="center" wrapText="1"/>
    </xf>
    <xf numFmtId="0" fontId="4" fillId="4" borderId="13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wrapText="1"/>
    </xf>
    <xf numFmtId="0" fontId="3" fillId="0" borderId="0" xfId="1" applyFont="1"/>
    <xf numFmtId="0" fontId="2" fillId="0" borderId="0" xfId="1" applyFont="1" applyAlignment="1">
      <alignment horizontal="center" vertical="center" wrapText="1"/>
    </xf>
    <xf numFmtId="9" fontId="3" fillId="0" borderId="0" xfId="1" applyNumberFormat="1" applyFont="1"/>
    <xf numFmtId="0" fontId="7" fillId="0" borderId="0" xfId="1" applyFont="1"/>
    <xf numFmtId="9" fontId="7" fillId="0" borderId="0" xfId="1" applyNumberFormat="1" applyFont="1"/>
    <xf numFmtId="0" fontId="2" fillId="0" borderId="0" xfId="1" applyFont="1"/>
  </cellXfs>
  <cellStyles count="2">
    <cellStyle name="Normál" xfId="0" builtinId="0"/>
    <cellStyle name="Normál 2 2" xfId="1" xr:uid="{021A464C-C65E-4F22-A496-2357ACA542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E58E1-420D-470E-9EA0-76D7A585F51E}">
  <sheetPr>
    <tabColor rgb="FFFFFF00"/>
  </sheetPr>
  <dimension ref="A1:R39"/>
  <sheetViews>
    <sheetView tabSelected="1" zoomScale="60" zoomScaleNormal="60" workbookViewId="0"/>
  </sheetViews>
  <sheetFormatPr defaultColWidth="9" defaultRowHeight="12.75" x14ac:dyDescent="0.2"/>
  <cols>
    <col min="1" max="1" width="27.28515625" style="1" customWidth="1"/>
    <col min="2" max="16384" width="9" style="1"/>
  </cols>
  <sheetData>
    <row r="1" spans="1:18" ht="13.5" thickBot="1" x14ac:dyDescent="0.25">
      <c r="A1" s="1" t="s">
        <v>0</v>
      </c>
    </row>
    <row r="2" spans="1:18" x14ac:dyDescent="0.2">
      <c r="A2" s="2" t="s">
        <v>1</v>
      </c>
      <c r="B2" s="3" t="s">
        <v>2</v>
      </c>
      <c r="C2" s="3"/>
      <c r="D2" s="3"/>
      <c r="E2" s="3"/>
      <c r="F2" s="4" t="s">
        <v>3</v>
      </c>
      <c r="G2" s="3" t="s">
        <v>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">
      <c r="A3" s="5"/>
      <c r="B3" s="6"/>
      <c r="C3" s="6"/>
      <c r="D3" s="6"/>
      <c r="E3" s="6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.75" x14ac:dyDescent="0.2">
      <c r="A4" s="5"/>
      <c r="B4" s="8" t="s">
        <v>5</v>
      </c>
      <c r="C4" s="9" t="s">
        <v>6</v>
      </c>
      <c r="D4" s="9" t="s">
        <v>7</v>
      </c>
      <c r="E4" s="8" t="s">
        <v>8</v>
      </c>
      <c r="F4" s="7"/>
      <c r="G4" s="6" t="s">
        <v>9</v>
      </c>
      <c r="H4" s="6"/>
      <c r="I4" s="6"/>
      <c r="J4" s="6"/>
      <c r="K4" s="6"/>
      <c r="L4" s="6"/>
      <c r="M4" s="6"/>
      <c r="N4" s="6"/>
      <c r="O4" s="6" t="s">
        <v>10</v>
      </c>
      <c r="P4" s="6"/>
      <c r="Q4" s="6"/>
      <c r="R4" s="6"/>
    </row>
    <row r="5" spans="1:18" ht="15.75" x14ac:dyDescent="0.2">
      <c r="A5" s="5"/>
      <c r="B5" s="8"/>
      <c r="C5" s="9"/>
      <c r="D5" s="9"/>
      <c r="E5" s="8"/>
      <c r="F5" s="7"/>
      <c r="G5" s="6" t="s">
        <v>11</v>
      </c>
      <c r="H5" s="6"/>
      <c r="I5" s="6"/>
      <c r="J5" s="6"/>
      <c r="K5" s="6" t="s">
        <v>12</v>
      </c>
      <c r="L5" s="6"/>
      <c r="M5" s="6"/>
      <c r="N5" s="6"/>
      <c r="O5" s="6" t="s">
        <v>13</v>
      </c>
      <c r="P5" s="6"/>
      <c r="Q5" s="6"/>
      <c r="R5" s="6"/>
    </row>
    <row r="6" spans="1:18" ht="15.75" x14ac:dyDescent="0.2">
      <c r="A6" s="5"/>
      <c r="B6" s="8"/>
      <c r="C6" s="9"/>
      <c r="D6" s="9"/>
      <c r="E6" s="8"/>
      <c r="F6" s="7"/>
      <c r="G6" s="6">
        <f>G28+H28</f>
        <v>60</v>
      </c>
      <c r="H6" s="6"/>
      <c r="I6" s="6"/>
      <c r="J6" s="6"/>
      <c r="K6" s="6">
        <f>K28+L28</f>
        <v>60</v>
      </c>
      <c r="L6" s="6"/>
      <c r="M6" s="6"/>
      <c r="N6" s="6"/>
      <c r="O6" s="6">
        <f>O30+P30+O31+P31</f>
        <v>60</v>
      </c>
      <c r="P6" s="6"/>
      <c r="Q6" s="6"/>
      <c r="R6" s="6"/>
    </row>
    <row r="7" spans="1:18" ht="15.75" x14ac:dyDescent="0.2">
      <c r="A7" s="5"/>
      <c r="B7" s="8"/>
      <c r="C7" s="9"/>
      <c r="D7" s="9"/>
      <c r="E7" s="8"/>
      <c r="F7" s="10"/>
      <c r="G7" s="11" t="s">
        <v>14</v>
      </c>
      <c r="H7" s="11" t="s">
        <v>15</v>
      </c>
      <c r="I7" s="11" t="s">
        <v>16</v>
      </c>
      <c r="J7" s="11" t="s">
        <v>17</v>
      </c>
      <c r="K7" s="11" t="s">
        <v>14</v>
      </c>
      <c r="L7" s="11" t="s">
        <v>15</v>
      </c>
      <c r="M7" s="11" t="s">
        <v>16</v>
      </c>
      <c r="N7" s="11" t="s">
        <v>17</v>
      </c>
      <c r="O7" s="11" t="s">
        <v>14</v>
      </c>
      <c r="P7" s="11" t="s">
        <v>15</v>
      </c>
      <c r="Q7" s="11" t="s">
        <v>16</v>
      </c>
      <c r="R7" s="11" t="s">
        <v>17</v>
      </c>
    </row>
    <row r="8" spans="1:18" ht="15.75" x14ac:dyDescent="0.25">
      <c r="A8" s="12" t="s">
        <v>18</v>
      </c>
      <c r="B8" s="13"/>
      <c r="C8" s="13"/>
      <c r="D8" s="13"/>
      <c r="E8" s="14">
        <f>SUM(E9:E14)</f>
        <v>20</v>
      </c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7"/>
    </row>
    <row r="9" spans="1:18" ht="31.5" x14ac:dyDescent="0.2">
      <c r="A9" s="18" t="s">
        <v>19</v>
      </c>
      <c r="B9" s="19">
        <f t="shared" ref="B9:B14" si="0">C9+D9</f>
        <v>10</v>
      </c>
      <c r="C9" s="11">
        <v>5</v>
      </c>
      <c r="D9" s="11">
        <v>5</v>
      </c>
      <c r="E9" s="20">
        <v>4</v>
      </c>
      <c r="F9" s="11"/>
      <c r="G9" s="11">
        <v>5</v>
      </c>
      <c r="H9" s="11">
        <v>5</v>
      </c>
      <c r="I9" s="11" t="s">
        <v>20</v>
      </c>
      <c r="J9" s="21">
        <f>E9</f>
        <v>4</v>
      </c>
      <c r="K9" s="11"/>
      <c r="L9" s="11"/>
      <c r="M9" s="11"/>
      <c r="N9" s="11"/>
      <c r="O9" s="11"/>
      <c r="P9" s="11"/>
      <c r="Q9" s="11"/>
      <c r="R9" s="21"/>
    </row>
    <row r="10" spans="1:18" ht="31.5" x14ac:dyDescent="0.2">
      <c r="A10" s="18" t="s">
        <v>21</v>
      </c>
      <c r="B10" s="19">
        <f t="shared" si="0"/>
        <v>5</v>
      </c>
      <c r="C10" s="11">
        <v>0</v>
      </c>
      <c r="D10" s="11">
        <v>5</v>
      </c>
      <c r="E10" s="20">
        <v>2</v>
      </c>
      <c r="F10" s="11"/>
      <c r="G10" s="11"/>
      <c r="H10" s="11"/>
      <c r="I10" s="11"/>
      <c r="J10" s="11"/>
      <c r="K10" s="11">
        <v>0</v>
      </c>
      <c r="L10" s="11">
        <v>5</v>
      </c>
      <c r="M10" s="11" t="s">
        <v>20</v>
      </c>
      <c r="N10" s="21">
        <f>E10</f>
        <v>2</v>
      </c>
      <c r="O10" s="11"/>
      <c r="P10" s="11"/>
      <c r="Q10" s="11"/>
      <c r="R10" s="21"/>
    </row>
    <row r="11" spans="1:18" ht="47.25" x14ac:dyDescent="0.2">
      <c r="A11" s="18" t="s">
        <v>22</v>
      </c>
      <c r="B11" s="19">
        <f t="shared" si="0"/>
        <v>10</v>
      </c>
      <c r="C11" s="11">
        <v>5</v>
      </c>
      <c r="D11" s="11">
        <v>5</v>
      </c>
      <c r="E11" s="20">
        <v>4</v>
      </c>
      <c r="F11" s="11"/>
      <c r="G11" s="11"/>
      <c r="H11" s="11"/>
      <c r="I11" s="11"/>
      <c r="J11" s="11"/>
      <c r="K11" s="11"/>
      <c r="L11" s="11"/>
      <c r="M11" s="11"/>
      <c r="N11" s="11"/>
      <c r="O11" s="11">
        <v>5</v>
      </c>
      <c r="P11" s="11">
        <v>5</v>
      </c>
      <c r="Q11" s="11" t="s">
        <v>23</v>
      </c>
      <c r="R11" s="21">
        <f>E11</f>
        <v>4</v>
      </c>
    </row>
    <row r="12" spans="1:18" ht="31.5" x14ac:dyDescent="0.2">
      <c r="A12" s="18" t="s">
        <v>24</v>
      </c>
      <c r="B12" s="19">
        <f t="shared" si="0"/>
        <v>5</v>
      </c>
      <c r="C12" s="11">
        <v>5</v>
      </c>
      <c r="D12" s="11">
        <v>0</v>
      </c>
      <c r="E12" s="20">
        <v>2</v>
      </c>
      <c r="F12" s="11"/>
      <c r="G12" s="11">
        <v>5</v>
      </c>
      <c r="H12" s="11">
        <v>0</v>
      </c>
      <c r="I12" s="11" t="s">
        <v>25</v>
      </c>
      <c r="J12" s="21">
        <f>E12</f>
        <v>2</v>
      </c>
      <c r="K12" s="11"/>
      <c r="L12" s="11"/>
      <c r="M12" s="11"/>
      <c r="N12" s="11"/>
      <c r="O12" s="11"/>
      <c r="P12" s="11"/>
      <c r="Q12" s="11"/>
      <c r="R12" s="21"/>
    </row>
    <row r="13" spans="1:18" ht="31.5" x14ac:dyDescent="0.25">
      <c r="A13" s="18" t="s">
        <v>26</v>
      </c>
      <c r="B13" s="19">
        <f t="shared" si="0"/>
        <v>10</v>
      </c>
      <c r="C13" s="11">
        <v>5</v>
      </c>
      <c r="D13" s="11">
        <v>5</v>
      </c>
      <c r="E13" s="20">
        <v>4</v>
      </c>
      <c r="F13" s="22"/>
      <c r="G13" s="11"/>
      <c r="H13" s="11"/>
      <c r="I13" s="11"/>
      <c r="J13" s="11"/>
      <c r="K13" s="11">
        <v>5</v>
      </c>
      <c r="L13" s="11">
        <v>5</v>
      </c>
      <c r="M13" s="11" t="s">
        <v>20</v>
      </c>
      <c r="N13" s="21">
        <f>E13</f>
        <v>4</v>
      </c>
      <c r="O13" s="11"/>
      <c r="P13" s="11"/>
      <c r="Q13" s="11"/>
      <c r="R13" s="21"/>
    </row>
    <row r="14" spans="1:18" ht="31.5" x14ac:dyDescent="0.2">
      <c r="A14" s="18" t="s">
        <v>27</v>
      </c>
      <c r="B14" s="19">
        <f t="shared" si="0"/>
        <v>10</v>
      </c>
      <c r="C14" s="11">
        <v>5</v>
      </c>
      <c r="D14" s="11">
        <v>5</v>
      </c>
      <c r="E14" s="20">
        <v>4</v>
      </c>
      <c r="F14" s="11"/>
      <c r="G14" s="11"/>
      <c r="H14" s="11"/>
      <c r="I14" s="11"/>
      <c r="J14" s="11"/>
      <c r="K14" s="11"/>
      <c r="L14" s="11"/>
      <c r="M14" s="11"/>
      <c r="N14" s="11"/>
      <c r="O14" s="11">
        <v>5</v>
      </c>
      <c r="P14" s="11">
        <v>5</v>
      </c>
      <c r="Q14" s="11" t="s">
        <v>23</v>
      </c>
      <c r="R14" s="21">
        <f>E14</f>
        <v>4</v>
      </c>
    </row>
    <row r="15" spans="1:18" ht="15.75" x14ac:dyDescent="0.25">
      <c r="A15" s="12" t="s">
        <v>28</v>
      </c>
      <c r="B15" s="13"/>
      <c r="C15" s="13"/>
      <c r="D15" s="13"/>
      <c r="E15" s="14">
        <f>SUM(E16:E21)</f>
        <v>22</v>
      </c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</row>
    <row r="16" spans="1:18" ht="15.75" x14ac:dyDescent="0.2">
      <c r="A16" s="18" t="s">
        <v>29</v>
      </c>
      <c r="B16" s="19">
        <f t="shared" ref="B16:B21" si="1">C16+D16</f>
        <v>10</v>
      </c>
      <c r="C16" s="11">
        <v>10</v>
      </c>
      <c r="D16" s="11">
        <v>0</v>
      </c>
      <c r="E16" s="20">
        <v>4</v>
      </c>
      <c r="F16" s="11"/>
      <c r="G16" s="11">
        <v>10</v>
      </c>
      <c r="H16" s="11">
        <v>0</v>
      </c>
      <c r="I16" s="11" t="s">
        <v>25</v>
      </c>
      <c r="J16" s="21">
        <f>E16</f>
        <v>4</v>
      </c>
      <c r="K16" s="11"/>
      <c r="L16" s="11"/>
      <c r="M16" s="11"/>
      <c r="N16" s="11"/>
      <c r="O16" s="11"/>
      <c r="P16" s="11"/>
      <c r="Q16" s="11"/>
      <c r="R16" s="21"/>
    </row>
    <row r="17" spans="1:18" ht="31.5" x14ac:dyDescent="0.2">
      <c r="A17" s="18" t="s">
        <v>30</v>
      </c>
      <c r="B17" s="19">
        <f t="shared" si="1"/>
        <v>10</v>
      </c>
      <c r="C17" s="11">
        <v>10</v>
      </c>
      <c r="D17" s="11">
        <v>0</v>
      </c>
      <c r="E17" s="20">
        <v>4</v>
      </c>
      <c r="F17" s="11"/>
      <c r="G17" s="11">
        <v>10</v>
      </c>
      <c r="H17" s="11">
        <v>0</v>
      </c>
      <c r="I17" s="11" t="s">
        <v>25</v>
      </c>
      <c r="J17" s="21">
        <f>E17</f>
        <v>4</v>
      </c>
      <c r="K17" s="11"/>
      <c r="L17" s="11"/>
      <c r="M17" s="11"/>
      <c r="N17" s="11"/>
      <c r="O17" s="11"/>
      <c r="P17" s="11"/>
      <c r="Q17" s="11"/>
      <c r="R17" s="21"/>
    </row>
    <row r="18" spans="1:18" ht="15.75" x14ac:dyDescent="0.2">
      <c r="A18" s="18" t="s">
        <v>31</v>
      </c>
      <c r="B18" s="19">
        <f t="shared" si="1"/>
        <v>10</v>
      </c>
      <c r="C18" s="11">
        <v>10</v>
      </c>
      <c r="D18" s="11">
        <v>0</v>
      </c>
      <c r="E18" s="20">
        <v>4</v>
      </c>
      <c r="F18" s="11"/>
      <c r="G18" s="11"/>
      <c r="H18" s="11"/>
      <c r="I18" s="11"/>
      <c r="J18" s="11"/>
      <c r="K18" s="11">
        <v>10</v>
      </c>
      <c r="L18" s="11">
        <v>0</v>
      </c>
      <c r="M18" s="11" t="s">
        <v>25</v>
      </c>
      <c r="N18" s="21">
        <f>E18</f>
        <v>4</v>
      </c>
      <c r="O18" s="11"/>
      <c r="P18" s="11"/>
      <c r="Q18" s="11"/>
      <c r="R18" s="21"/>
    </row>
    <row r="19" spans="1:18" ht="31.5" x14ac:dyDescent="0.2">
      <c r="A19" s="18" t="s">
        <v>32</v>
      </c>
      <c r="B19" s="19">
        <f t="shared" si="1"/>
        <v>10</v>
      </c>
      <c r="C19" s="11">
        <v>10</v>
      </c>
      <c r="D19" s="11">
        <v>0</v>
      </c>
      <c r="E19" s="20">
        <v>4</v>
      </c>
      <c r="F19" s="11"/>
      <c r="G19" s="11"/>
      <c r="H19" s="11"/>
      <c r="I19" s="11"/>
      <c r="J19" s="11"/>
      <c r="K19" s="11">
        <v>10</v>
      </c>
      <c r="L19" s="11">
        <v>0</v>
      </c>
      <c r="M19" s="11" t="s">
        <v>25</v>
      </c>
      <c r="N19" s="21">
        <f>E19</f>
        <v>4</v>
      </c>
      <c r="O19" s="11"/>
      <c r="P19" s="11"/>
      <c r="Q19" s="11"/>
      <c r="R19" s="21"/>
    </row>
    <row r="20" spans="1:18" ht="31.5" x14ac:dyDescent="0.2">
      <c r="A20" s="18" t="s">
        <v>33</v>
      </c>
      <c r="B20" s="19">
        <f t="shared" si="1"/>
        <v>5</v>
      </c>
      <c r="C20" s="11">
        <v>5</v>
      </c>
      <c r="D20" s="11">
        <v>0</v>
      </c>
      <c r="E20" s="20">
        <v>2</v>
      </c>
      <c r="F20" s="11"/>
      <c r="G20" s="11"/>
      <c r="H20" s="11"/>
      <c r="I20" s="11"/>
      <c r="J20" s="11"/>
      <c r="K20" s="11">
        <v>5</v>
      </c>
      <c r="L20" s="11">
        <v>0</v>
      </c>
      <c r="M20" s="11" t="s">
        <v>23</v>
      </c>
      <c r="N20" s="21">
        <f>E20</f>
        <v>2</v>
      </c>
      <c r="O20" s="11"/>
      <c r="P20" s="11"/>
      <c r="Q20" s="11"/>
      <c r="R20" s="21"/>
    </row>
    <row r="21" spans="1:18" ht="47.25" x14ac:dyDescent="0.2">
      <c r="A21" s="18" t="s">
        <v>34</v>
      </c>
      <c r="B21" s="19">
        <f t="shared" si="1"/>
        <v>10</v>
      </c>
      <c r="C21" s="11">
        <v>5</v>
      </c>
      <c r="D21" s="11">
        <v>5</v>
      </c>
      <c r="E21" s="20">
        <v>4</v>
      </c>
      <c r="F21" s="11"/>
      <c r="G21" s="11"/>
      <c r="H21" s="11"/>
      <c r="I21" s="11"/>
      <c r="J21" s="11"/>
      <c r="K21" s="11"/>
      <c r="L21" s="11"/>
      <c r="M21" s="11"/>
      <c r="N21" s="11"/>
      <c r="O21" s="11">
        <v>5</v>
      </c>
      <c r="P21" s="11">
        <v>5</v>
      </c>
      <c r="Q21" s="11" t="s">
        <v>20</v>
      </c>
      <c r="R21" s="21">
        <f>E21</f>
        <v>4</v>
      </c>
    </row>
    <row r="22" spans="1:18" ht="15.75" x14ac:dyDescent="0.25">
      <c r="A22" s="12" t="s">
        <v>35</v>
      </c>
      <c r="B22" s="13"/>
      <c r="C22" s="13"/>
      <c r="D22" s="13"/>
      <c r="E22" s="14">
        <f>SUM(E23:E27)</f>
        <v>18</v>
      </c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</row>
    <row r="23" spans="1:18" ht="15.75" x14ac:dyDescent="0.25">
      <c r="A23" s="18" t="s">
        <v>36</v>
      </c>
      <c r="B23" s="19">
        <f>C23+D23</f>
        <v>10</v>
      </c>
      <c r="C23" s="11">
        <v>10</v>
      </c>
      <c r="D23" s="11">
        <v>0</v>
      </c>
      <c r="E23" s="20">
        <v>4</v>
      </c>
      <c r="F23" s="22"/>
      <c r="G23" s="11">
        <v>10</v>
      </c>
      <c r="H23" s="11">
        <v>0</v>
      </c>
      <c r="I23" s="11" t="s">
        <v>25</v>
      </c>
      <c r="J23" s="21">
        <f>E23</f>
        <v>4</v>
      </c>
      <c r="K23" s="11"/>
      <c r="L23" s="11"/>
      <c r="M23" s="11"/>
      <c r="N23" s="11"/>
      <c r="O23" s="11"/>
      <c r="P23" s="11"/>
      <c r="Q23" s="11"/>
      <c r="R23" s="21"/>
    </row>
    <row r="24" spans="1:18" ht="31.5" x14ac:dyDescent="0.25">
      <c r="A24" s="18" t="s">
        <v>37</v>
      </c>
      <c r="B24" s="19">
        <f>C24+D24</f>
        <v>10</v>
      </c>
      <c r="C24" s="11">
        <v>5</v>
      </c>
      <c r="D24" s="11">
        <v>5</v>
      </c>
      <c r="E24" s="20">
        <v>4</v>
      </c>
      <c r="F24" s="22"/>
      <c r="G24" s="11">
        <v>5</v>
      </c>
      <c r="H24" s="11">
        <v>5</v>
      </c>
      <c r="I24" s="11" t="s">
        <v>20</v>
      </c>
      <c r="J24" s="21">
        <f>E24</f>
        <v>4</v>
      </c>
      <c r="K24" s="11"/>
      <c r="L24" s="11"/>
      <c r="M24" s="11"/>
      <c r="N24" s="11"/>
      <c r="O24" s="11"/>
      <c r="P24" s="11"/>
      <c r="Q24" s="11"/>
      <c r="R24" s="21"/>
    </row>
    <row r="25" spans="1:18" ht="31.5" x14ac:dyDescent="0.25">
      <c r="A25" s="18" t="s">
        <v>38</v>
      </c>
      <c r="B25" s="19">
        <f>C25+D25</f>
        <v>10</v>
      </c>
      <c r="C25" s="11">
        <f>G25+K25+O25</f>
        <v>5</v>
      </c>
      <c r="D25" s="11">
        <f>H25+L25+P25</f>
        <v>5</v>
      </c>
      <c r="E25" s="20">
        <v>4</v>
      </c>
      <c r="F25" s="22"/>
      <c r="G25" s="11"/>
      <c r="H25" s="11"/>
      <c r="I25" s="11"/>
      <c r="J25" s="11"/>
      <c r="K25" s="11">
        <v>5</v>
      </c>
      <c r="L25" s="11">
        <v>5</v>
      </c>
      <c r="M25" s="11" t="s">
        <v>20</v>
      </c>
      <c r="N25" s="21">
        <f>E25</f>
        <v>4</v>
      </c>
      <c r="O25" s="11"/>
      <c r="P25" s="11"/>
      <c r="Q25" s="11"/>
      <c r="R25" s="21"/>
    </row>
    <row r="26" spans="1:18" ht="31.5" x14ac:dyDescent="0.25">
      <c r="A26" s="18" t="s">
        <v>39</v>
      </c>
      <c r="B26" s="19">
        <f>C26+D26</f>
        <v>10</v>
      </c>
      <c r="C26" s="11">
        <v>5</v>
      </c>
      <c r="D26" s="11">
        <v>5</v>
      </c>
      <c r="E26" s="20">
        <v>4</v>
      </c>
      <c r="F26" s="22"/>
      <c r="G26" s="11"/>
      <c r="H26" s="11"/>
      <c r="I26" s="11"/>
      <c r="J26" s="11"/>
      <c r="K26" s="11">
        <v>5</v>
      </c>
      <c r="L26" s="11">
        <v>5</v>
      </c>
      <c r="M26" s="11" t="s">
        <v>23</v>
      </c>
      <c r="N26" s="21">
        <f>E26</f>
        <v>4</v>
      </c>
      <c r="O26" s="11"/>
      <c r="P26" s="11"/>
      <c r="Q26" s="11"/>
      <c r="R26" s="21"/>
    </row>
    <row r="27" spans="1:18" ht="31.5" x14ac:dyDescent="0.25">
      <c r="A27" s="18" t="s">
        <v>40</v>
      </c>
      <c r="B27" s="19">
        <f>C27+D27</f>
        <v>5</v>
      </c>
      <c r="C27" s="11">
        <f>G27+K27+O27</f>
        <v>5</v>
      </c>
      <c r="D27" s="11">
        <v>0</v>
      </c>
      <c r="E27" s="20">
        <v>2</v>
      </c>
      <c r="F27" s="22"/>
      <c r="G27" s="11">
        <v>5</v>
      </c>
      <c r="H27" s="11">
        <v>0</v>
      </c>
      <c r="I27" s="11" t="s">
        <v>23</v>
      </c>
      <c r="J27" s="21">
        <f>E27</f>
        <v>2</v>
      </c>
      <c r="K27" s="11"/>
      <c r="L27" s="11"/>
      <c r="M27" s="11"/>
      <c r="N27" s="21"/>
      <c r="O27" s="11"/>
      <c r="P27" s="11"/>
      <c r="Q27" s="11"/>
      <c r="R27" s="21"/>
    </row>
    <row r="28" spans="1:18" ht="15.75" x14ac:dyDescent="0.2">
      <c r="A28" s="23" t="s">
        <v>41</v>
      </c>
      <c r="B28" s="24">
        <f>SUM(B9:B27)</f>
        <v>150</v>
      </c>
      <c r="C28" s="24">
        <f>SUM(C9:C27)</f>
        <v>105</v>
      </c>
      <c r="D28" s="24">
        <f>SUM(D9:D27)</f>
        <v>45</v>
      </c>
      <c r="E28" s="25">
        <f>E8+E15+E22</f>
        <v>60</v>
      </c>
      <c r="F28" s="26"/>
      <c r="G28" s="24">
        <f>SUM(G9:G27)</f>
        <v>50</v>
      </c>
      <c r="H28" s="24">
        <f>SUM(H9:H27)</f>
        <v>10</v>
      </c>
      <c r="I28" s="24"/>
      <c r="J28" s="25">
        <f>SUM(J9:J27)</f>
        <v>24</v>
      </c>
      <c r="K28" s="24">
        <f>SUM(K9:K27)</f>
        <v>40</v>
      </c>
      <c r="L28" s="24">
        <f>SUM(L9:L27)</f>
        <v>20</v>
      </c>
      <c r="M28" s="24"/>
      <c r="N28" s="25">
        <f>SUM(N9:N27)</f>
        <v>24</v>
      </c>
      <c r="O28" s="24">
        <f>SUM(O9:O27)</f>
        <v>15</v>
      </c>
      <c r="P28" s="24">
        <f>SUM(P9:P27)</f>
        <v>15</v>
      </c>
      <c r="Q28" s="24"/>
      <c r="R28" s="25">
        <f>SUM(R9:R27)</f>
        <v>12</v>
      </c>
    </row>
    <row r="29" spans="1:18" ht="15.75" x14ac:dyDescent="0.2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</row>
    <row r="30" spans="1:18" ht="15.75" x14ac:dyDescent="0.25">
      <c r="A30" s="29" t="s">
        <v>42</v>
      </c>
      <c r="B30" s="30">
        <f>C30+D30</f>
        <v>30</v>
      </c>
      <c r="C30" s="11">
        <f>G30+K30+O30</f>
        <v>0</v>
      </c>
      <c r="D30" s="11">
        <v>30</v>
      </c>
      <c r="E30" s="31">
        <v>15</v>
      </c>
      <c r="F30" s="32"/>
      <c r="G30" s="33"/>
      <c r="H30" s="33"/>
      <c r="I30" s="33"/>
      <c r="J30" s="33"/>
      <c r="K30" s="33"/>
      <c r="L30" s="33"/>
      <c r="M30" s="33"/>
      <c r="N30" s="33"/>
      <c r="O30" s="33">
        <v>0</v>
      </c>
      <c r="P30" s="33">
        <v>30</v>
      </c>
      <c r="Q30" s="33" t="s">
        <v>23</v>
      </c>
      <c r="R30" s="33">
        <v>15</v>
      </c>
    </row>
    <row r="31" spans="1:18" ht="15.75" x14ac:dyDescent="0.25">
      <c r="A31" s="29" t="s">
        <v>43</v>
      </c>
      <c r="B31" s="30">
        <f>C31+D31</f>
        <v>30</v>
      </c>
      <c r="C31" s="11">
        <f>G31+K31+O31</f>
        <v>0</v>
      </c>
      <c r="D31" s="11">
        <f>H31+L31+P31</f>
        <v>30</v>
      </c>
      <c r="E31" s="31">
        <v>15</v>
      </c>
      <c r="F31" s="11"/>
      <c r="G31" s="11"/>
      <c r="H31" s="11"/>
      <c r="I31" s="11"/>
      <c r="J31" s="11"/>
      <c r="K31" s="11"/>
      <c r="L31" s="11"/>
      <c r="M31" s="11"/>
      <c r="N31" s="21"/>
      <c r="O31" s="11">
        <v>0</v>
      </c>
      <c r="P31" s="11">
        <v>30</v>
      </c>
      <c r="Q31" s="11" t="s">
        <v>20</v>
      </c>
      <c r="R31" s="21">
        <v>15</v>
      </c>
    </row>
    <row r="32" spans="1:18" ht="16.5" thickBot="1" x14ac:dyDescent="0.3">
      <c r="A32" s="34" t="s">
        <v>44</v>
      </c>
      <c r="B32" s="35">
        <f>B28+B30+B31</f>
        <v>210</v>
      </c>
      <c r="C32" s="35">
        <f>C28+C30+C31</f>
        <v>105</v>
      </c>
      <c r="D32" s="35">
        <f>D28+D30+D31</f>
        <v>105</v>
      </c>
      <c r="E32" s="36">
        <f>E28+E30+E31</f>
        <v>90</v>
      </c>
      <c r="F32" s="37"/>
      <c r="G32" s="35">
        <f>G28+G30+G31</f>
        <v>50</v>
      </c>
      <c r="H32" s="35">
        <f>H28+H30+H31</f>
        <v>10</v>
      </c>
      <c r="I32" s="35"/>
      <c r="J32" s="36">
        <f>J28+J30+J31</f>
        <v>24</v>
      </c>
      <c r="K32" s="35">
        <f>K28+K30+K31</f>
        <v>40</v>
      </c>
      <c r="L32" s="35">
        <f>L28+L30+L31</f>
        <v>20</v>
      </c>
      <c r="M32" s="35"/>
      <c r="N32" s="36">
        <f>N28+N30+N31</f>
        <v>24</v>
      </c>
      <c r="O32" s="35">
        <f>O28+O30+O31</f>
        <v>15</v>
      </c>
      <c r="P32" s="35">
        <f>P28+P30+P31</f>
        <v>75</v>
      </c>
      <c r="Q32" s="35"/>
      <c r="R32" s="36">
        <f>R28+R30+R31</f>
        <v>42</v>
      </c>
    </row>
    <row r="33" spans="1:18" ht="15.75" x14ac:dyDescent="0.25">
      <c r="A33" s="38"/>
      <c r="B33" s="38"/>
      <c r="C33" s="38"/>
      <c r="D33" s="38"/>
      <c r="E33" s="39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8" ht="15.75" x14ac:dyDescent="0.25">
      <c r="A34" s="38"/>
      <c r="B34" s="40">
        <f>(B32/$B$32)</f>
        <v>1</v>
      </c>
      <c r="C34" s="40">
        <f>(C32/$B$32)</f>
        <v>0.5</v>
      </c>
      <c r="D34" s="40">
        <f>(D32/$B$32)</f>
        <v>0.5</v>
      </c>
      <c r="E34" s="39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</row>
    <row r="35" spans="1:18" ht="15.75" x14ac:dyDescent="0.25">
      <c r="A35" s="41"/>
      <c r="B35" s="41"/>
      <c r="C35" s="42"/>
      <c r="D35" s="42"/>
      <c r="E35" s="39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</row>
    <row r="36" spans="1:18" ht="15.75" x14ac:dyDescent="0.25">
      <c r="A36" s="38"/>
      <c r="B36" s="43" t="s">
        <v>45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18" ht="15.75" x14ac:dyDescent="0.25">
      <c r="A37" s="38"/>
      <c r="B37" s="38" t="s">
        <v>46</v>
      </c>
      <c r="C37" s="38"/>
      <c r="D37" s="38"/>
      <c r="E37" s="38"/>
      <c r="F37" s="38" t="s">
        <v>47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</row>
    <row r="38" spans="1:18" ht="15.75" x14ac:dyDescent="0.25">
      <c r="A38" s="38"/>
      <c r="B38" s="38" t="s">
        <v>48</v>
      </c>
      <c r="C38" s="38"/>
      <c r="D38" s="38"/>
      <c r="E38" s="38"/>
      <c r="F38" s="38" t="s">
        <v>49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5.75" x14ac:dyDescent="0.25">
      <c r="A39" s="38"/>
      <c r="B39" s="38" t="s">
        <v>50</v>
      </c>
      <c r="C39" s="38"/>
      <c r="D39" s="38"/>
      <c r="E39" s="38"/>
      <c r="F39" s="38" t="s">
        <v>51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</row>
  </sheetData>
  <mergeCells count="23">
    <mergeCell ref="A29:R29"/>
    <mergeCell ref="A8:D8"/>
    <mergeCell ref="F8:R8"/>
    <mergeCell ref="A15:D15"/>
    <mergeCell ref="F15:R15"/>
    <mergeCell ref="A22:D22"/>
    <mergeCell ref="F22:R22"/>
    <mergeCell ref="G5:J5"/>
    <mergeCell ref="K5:N5"/>
    <mergeCell ref="O5:R5"/>
    <mergeCell ref="G6:J6"/>
    <mergeCell ref="K6:N6"/>
    <mergeCell ref="O6:R6"/>
    <mergeCell ref="A2:A7"/>
    <mergeCell ref="B2:E3"/>
    <mergeCell ref="F2:F7"/>
    <mergeCell ref="G2:R3"/>
    <mergeCell ref="B4:B7"/>
    <mergeCell ref="C4:C7"/>
    <mergeCell ref="D4:D7"/>
    <mergeCell ref="E4:E7"/>
    <mergeCell ref="G4:N4"/>
    <mergeCell ref="O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Agrarszakig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2026-09-22T06:44:54Z</dcterms:created>
  <dcterms:modified xsi:type="dcterms:W3CDTF">2026-09-22T06:45:03Z</dcterms:modified>
</cp:coreProperties>
</file>