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" l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B41" i="1"/>
  <c r="E40" i="1"/>
  <c r="B40" i="1"/>
  <c r="E39" i="1"/>
  <c r="B39" i="1"/>
  <c r="E38" i="1"/>
  <c r="D38" i="1"/>
  <c r="B38" i="1" s="1"/>
  <c r="D37" i="1"/>
  <c r="B37" i="1"/>
  <c r="E36" i="1"/>
  <c r="E35" i="1"/>
  <c r="C35" i="1"/>
  <c r="B35" i="1"/>
  <c r="E34" i="1"/>
  <c r="C34" i="1"/>
  <c r="B34" i="1"/>
  <c r="E33" i="1"/>
  <c r="B33" i="1"/>
  <c r="E32" i="1"/>
  <c r="B32" i="1"/>
  <c r="E31" i="1"/>
  <c r="B31" i="1"/>
  <c r="E30" i="1"/>
  <c r="B30" i="1"/>
  <c r="E28" i="1"/>
  <c r="C28" i="1"/>
  <c r="B28" i="1" s="1"/>
  <c r="E27" i="1"/>
  <c r="B27" i="1"/>
  <c r="E26" i="1"/>
  <c r="C26" i="1"/>
  <c r="B26" i="1"/>
  <c r="E25" i="1"/>
  <c r="B25" i="1"/>
  <c r="E24" i="1"/>
  <c r="B24" i="1"/>
  <c r="E23" i="1"/>
  <c r="E22" i="1" s="1"/>
  <c r="B23" i="1"/>
  <c r="E21" i="1"/>
  <c r="B21" i="1"/>
  <c r="E20" i="1"/>
  <c r="B20" i="1"/>
  <c r="E19" i="1"/>
  <c r="B19" i="1"/>
  <c r="E18" i="1"/>
  <c r="B18" i="1"/>
  <c r="B17" i="1"/>
  <c r="E16" i="1"/>
  <c r="E14" i="1" s="1"/>
  <c r="D16" i="1"/>
  <c r="B16" i="1" s="1"/>
  <c r="E15" i="1"/>
  <c r="B15" i="1"/>
  <c r="E13" i="1"/>
  <c r="C13" i="1"/>
  <c r="B13" i="1"/>
  <c r="E12" i="1"/>
  <c r="C12" i="1"/>
  <c r="B12" i="1"/>
  <c r="E11" i="1"/>
  <c r="D11" i="1"/>
  <c r="D42" i="1" s="1"/>
  <c r="E10" i="1"/>
  <c r="B10" i="1"/>
  <c r="E9" i="1"/>
  <c r="E8" i="1" s="1"/>
  <c r="C9" i="1"/>
  <c r="B9" i="1"/>
  <c r="B42" i="1" l="1"/>
  <c r="D45" i="1" s="1"/>
  <c r="E42" i="1"/>
  <c r="B11" i="1"/>
  <c r="C42" i="1"/>
  <c r="C45" i="1" l="1"/>
  <c r="B45" i="1" s="1"/>
</calcChain>
</file>

<file path=xl/sharedStrings.xml><?xml version="1.0" encoding="utf-8"?>
<sst xmlns="http://schemas.openxmlformats.org/spreadsheetml/2006/main" count="97" uniqueCount="56">
  <si>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</si>
  <si>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</si>
  <si>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</si>
  <si>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</si>
  <si>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</si>
  <si>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</si>
  <si>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</si>
  <si>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</si>
  <si>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</si>
  <si>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</si>
  <si>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</si>
  <si>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</si>
  <si>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</si>
  <si>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</si>
  <si>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Kulcskompetencia modul</t>
  </si>
  <si>
    <t>Üzleti kommunikáció</t>
  </si>
  <si>
    <t>G</t>
  </si>
  <si>
    <t>Szakmai és pénzügyi információ feldolgozási alapismeretek</t>
  </si>
  <si>
    <t>Munkaerőpiaci ismeretek</t>
  </si>
  <si>
    <t>K</t>
  </si>
  <si>
    <t>Szakmai idegennyelvi alapok I.</t>
  </si>
  <si>
    <t>Szakmai idegennyelvi alapok II.</t>
  </si>
  <si>
    <t>Képzési terület szerinti közös modul</t>
  </si>
  <si>
    <t>Közgazdaságtan alapjai</t>
  </si>
  <si>
    <t>Gazdasági jog alapjai</t>
  </si>
  <si>
    <t>Pénzügyek alapjai</t>
  </si>
  <si>
    <t>Vállalatgazdaságtan</t>
  </si>
  <si>
    <t>Statisztika</t>
  </si>
  <si>
    <t>Számvitel alapjai</t>
  </si>
  <si>
    <t>Menedzsment alapjai</t>
  </si>
  <si>
    <t>Szakképzési modul</t>
  </si>
  <si>
    <t>Marketing alapjai</t>
  </si>
  <si>
    <t>Turizmus rendszere</t>
  </si>
  <si>
    <t>Utazásszervezés</t>
  </si>
  <si>
    <t>Animáció</t>
  </si>
  <si>
    <t>Turisztikai termék</t>
  </si>
  <si>
    <t>Turisztikai termékfejlesztés</t>
  </si>
  <si>
    <t>Vendéglátás alapjai</t>
  </si>
  <si>
    <t>Rendezvényszervezés</t>
  </si>
  <si>
    <t>Szállásadás alapjai</t>
  </si>
  <si>
    <t>Tanácsadás módszertana</t>
  </si>
  <si>
    <t>Projektmenedzsment</t>
  </si>
  <si>
    <t>Záródolgozat</t>
  </si>
  <si>
    <t>Gyakornoki program, egybefüggő szakmai gyakorlat</t>
  </si>
  <si>
    <t>Turizmus szakirány</t>
  </si>
  <si>
    <t>Idegenforgalmi földrajz</t>
  </si>
  <si>
    <t>Regionális politika és településfejlesztés</t>
  </si>
  <si>
    <t>Turizmus marketing</t>
  </si>
  <si>
    <t>Turisztikai vállalkozások menedzsmentje</t>
  </si>
  <si>
    <t>Regionális gazdaságtan</t>
  </si>
  <si>
    <t>Összesen</t>
  </si>
  <si>
    <t>magyarázat</t>
  </si>
  <si>
    <t>E = elméleti óra</t>
  </si>
  <si>
    <t>GY = gyakorlati óra</t>
  </si>
  <si>
    <t>V =Vizsga típusa</t>
  </si>
  <si>
    <t>TV FOSZ - FOSZ Turizmus vendéglátás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</si>
</sst>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2" fillId="0" borderId="10" xfId="1" applyFont="1" applyBorder="1" applyAlignment="1">
      <alignment horizontal="center" vertical="center" textRotation="90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3" fillId="0" borderId="13" xfId="1" applyFont="1" applyBorder="1" applyAlignment="1">
      <alignment horizontal="center" vertical="center" textRotation="90" wrapText="1"/>
    </xf>
    <xf numFmtId="0" fontId="2" fillId="0" borderId="1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3" fillId="0" borderId="10" xfId="1" applyFont="1" applyBorder="1"/>
    <xf numFmtId="0" fontId="3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10" xfId="2" applyFont="1" applyBorder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1" fontId="2" fillId="0" borderId="10" xfId="1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wrapText="1"/>
    </xf>
    <xf numFmtId="0" fontId="3" fillId="0" borderId="17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2" fillId="0" borderId="12" xfId="1" applyFont="1" applyBorder="1" applyAlignment="1">
      <alignment wrapText="1"/>
    </xf>
    <xf numFmtId="0" fontId="2" fillId="0" borderId="12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left" wrapText="1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2" fillId="0" borderId="13" xfId="1" applyFont="1" applyBorder="1" applyAlignment="1">
      <alignment wrapText="1"/>
    </xf>
    <xf numFmtId="0" fontId="3" fillId="0" borderId="11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" xfId="2"/>
    <cellStyle name="Normá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/>
  </sheetViews>
  <sheetFormatPr defaultRowHeight="15" x14ac:dyDescent="0.25"/>
  <cols>
    <col min="1" max="1" width="41.28515625" bestFit="1" customWidth="1"/>
    <col min="2" max="2" width="6.7109375" customWidth="1"/>
    <col min="3" max="3" width="6.28515625" customWidth="1"/>
    <col min="4" max="4" width="8" customWidth="1"/>
    <col min="5" max="5" width="6.28515625" customWidth="1"/>
    <col min="6" max="6" width="11.5703125" customWidth="1"/>
    <col min="7" max="7" width="3.7109375" customWidth="1"/>
    <col min="8" max="8" width="3.85546875" customWidth="1"/>
    <col min="9" max="9" width="3.28515625" customWidth="1"/>
    <col min="10" max="10" width="6.42578125" customWidth="1"/>
    <col min="11" max="12" width="3.85546875" customWidth="1"/>
    <col min="13" max="13" width="4.140625" customWidth="1"/>
    <col min="14" max="14" width="7.28515625" customWidth="1"/>
    <col min="15" max="16" width="3.85546875" customWidth="1"/>
    <col min="17" max="17" width="4" customWidth="1"/>
    <col min="18" max="18" width="6.5703125" customWidth="1"/>
    <col min="19" max="20" width="3.85546875" customWidth="1"/>
    <col min="21" max="21" width="4.140625" customWidth="1"/>
    <col min="22" max="22" width="7.28515625" customWidth="1"/>
  </cols>
  <sheetData>
    <row r="1" spans="1:22" ht="16.5" thickBot="1" x14ac:dyDescent="0.3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3" t="s">
        <v>1</v>
      </c>
      <c r="C2" s="4"/>
      <c r="D2" s="4"/>
      <c r="E2" s="5"/>
      <c r="F2" s="2" t="s">
        <v>2</v>
      </c>
      <c r="G2" s="6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x14ac:dyDescent="0.25">
      <c r="A3" s="8"/>
      <c r="B3" s="9"/>
      <c r="C3" s="10"/>
      <c r="D3" s="10"/>
      <c r="E3" s="11"/>
      <c r="F3" s="8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5.75" x14ac:dyDescent="0.25">
      <c r="A4" s="8"/>
      <c r="B4" s="14" t="s">
        <v>4</v>
      </c>
      <c r="C4" s="14" t="s">
        <v>5</v>
      </c>
      <c r="D4" s="14" t="s">
        <v>6</v>
      </c>
      <c r="E4" s="15" t="s">
        <v>7</v>
      </c>
      <c r="F4" s="8"/>
      <c r="G4" s="16" t="s">
        <v>8</v>
      </c>
      <c r="H4" s="16"/>
      <c r="I4" s="16"/>
      <c r="J4" s="16"/>
      <c r="K4" s="16"/>
      <c r="L4" s="16"/>
      <c r="M4" s="16"/>
      <c r="N4" s="16"/>
      <c r="O4" s="16" t="s">
        <v>9</v>
      </c>
      <c r="P4" s="16"/>
      <c r="Q4" s="16"/>
      <c r="R4" s="16"/>
      <c r="S4" s="16"/>
      <c r="T4" s="16"/>
      <c r="U4" s="16"/>
      <c r="V4" s="17"/>
    </row>
    <row r="5" spans="1:22" ht="15.75" x14ac:dyDescent="0.25">
      <c r="A5" s="8"/>
      <c r="B5" s="14"/>
      <c r="C5" s="14"/>
      <c r="D5" s="14"/>
      <c r="E5" s="15"/>
      <c r="F5" s="8"/>
      <c r="G5" s="16">
        <v>1</v>
      </c>
      <c r="H5" s="16"/>
      <c r="I5" s="16"/>
      <c r="J5" s="16"/>
      <c r="K5" s="16">
        <v>2</v>
      </c>
      <c r="L5" s="16"/>
      <c r="M5" s="16"/>
      <c r="N5" s="16"/>
      <c r="O5" s="16">
        <v>3</v>
      </c>
      <c r="P5" s="16"/>
      <c r="Q5" s="16"/>
      <c r="R5" s="16"/>
      <c r="S5" s="16">
        <v>4</v>
      </c>
      <c r="T5" s="16"/>
      <c r="U5" s="16"/>
      <c r="V5" s="17"/>
    </row>
    <row r="6" spans="1:22" ht="15.75" x14ac:dyDescent="0.25">
      <c r="A6" s="8"/>
      <c r="B6" s="14"/>
      <c r="C6" s="14"/>
      <c r="D6" s="14"/>
      <c r="E6" s="15"/>
      <c r="F6" s="8"/>
      <c r="G6" s="16">
        <v>15</v>
      </c>
      <c r="H6" s="16"/>
      <c r="I6" s="16"/>
      <c r="J6" s="16"/>
      <c r="K6" s="16">
        <v>15</v>
      </c>
      <c r="L6" s="16"/>
      <c r="M6" s="16"/>
      <c r="N6" s="16"/>
      <c r="O6" s="16">
        <v>15</v>
      </c>
      <c r="P6" s="16"/>
      <c r="Q6" s="16"/>
      <c r="R6" s="16"/>
      <c r="S6" s="16">
        <v>15</v>
      </c>
      <c r="T6" s="16"/>
      <c r="U6" s="16"/>
      <c r="V6" s="17"/>
    </row>
    <row r="7" spans="1:22" ht="32.25" thickBot="1" x14ac:dyDescent="0.3">
      <c r="A7" s="8"/>
      <c r="B7" s="18"/>
      <c r="C7" s="18"/>
      <c r="D7" s="18"/>
      <c r="E7" s="19"/>
      <c r="F7" s="20"/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10</v>
      </c>
      <c r="L7" s="21" t="s">
        <v>11</v>
      </c>
      <c r="M7" s="21" t="s">
        <v>12</v>
      </c>
      <c r="N7" s="21" t="s">
        <v>13</v>
      </c>
      <c r="O7" s="21" t="s">
        <v>10</v>
      </c>
      <c r="P7" s="21" t="s">
        <v>11</v>
      </c>
      <c r="Q7" s="21" t="s">
        <v>12</v>
      </c>
      <c r="R7" s="21" t="s">
        <v>13</v>
      </c>
      <c r="S7" s="21" t="s">
        <v>10</v>
      </c>
      <c r="T7" s="21" t="s">
        <v>11</v>
      </c>
      <c r="U7" s="21" t="s">
        <v>12</v>
      </c>
      <c r="V7" s="22" t="s">
        <v>13</v>
      </c>
    </row>
    <row r="8" spans="1:22" ht="15.75" x14ac:dyDescent="0.25">
      <c r="A8" s="23" t="s">
        <v>14</v>
      </c>
      <c r="B8" s="23"/>
      <c r="C8" s="23"/>
      <c r="D8" s="23"/>
      <c r="E8" s="24">
        <f>SUM(E9:E13)</f>
        <v>12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ht="15.75" x14ac:dyDescent="0.25">
      <c r="A9" s="27" t="s">
        <v>15</v>
      </c>
      <c r="B9" s="28">
        <f>C9+D9</f>
        <v>28</v>
      </c>
      <c r="C9" s="28">
        <f t="shared" ref="C9:D13" si="0">(G9+K9+O9+S9)*15</f>
        <v>0</v>
      </c>
      <c r="D9" s="28">
        <v>28</v>
      </c>
      <c r="E9" s="29">
        <f>+J9+N9+R9+V9</f>
        <v>2</v>
      </c>
      <c r="F9" s="28"/>
      <c r="G9" s="28"/>
      <c r="H9" s="28"/>
      <c r="I9" s="28"/>
      <c r="J9" s="28"/>
      <c r="K9" s="28">
        <v>0</v>
      </c>
      <c r="L9" s="28">
        <v>2</v>
      </c>
      <c r="M9" s="28" t="s">
        <v>16</v>
      </c>
      <c r="N9" s="28">
        <v>2</v>
      </c>
      <c r="O9" s="28"/>
      <c r="P9" s="28"/>
      <c r="Q9" s="28"/>
      <c r="R9" s="28"/>
      <c r="S9" s="28"/>
      <c r="T9" s="28"/>
      <c r="U9" s="28"/>
      <c r="V9" s="30"/>
    </row>
    <row r="10" spans="1:22" ht="31.5" x14ac:dyDescent="0.25">
      <c r="A10" s="31" t="s">
        <v>17</v>
      </c>
      <c r="B10" s="28">
        <f>C10+D10</f>
        <v>56</v>
      </c>
      <c r="C10" s="28">
        <v>14</v>
      </c>
      <c r="D10" s="28">
        <v>42</v>
      </c>
      <c r="E10" s="29">
        <f>+J10+N10+R10+V10</f>
        <v>3</v>
      </c>
      <c r="F10" s="28"/>
      <c r="G10" s="28">
        <v>1</v>
      </c>
      <c r="H10" s="28">
        <v>3</v>
      </c>
      <c r="I10" s="28" t="s">
        <v>16</v>
      </c>
      <c r="J10" s="28">
        <v>3</v>
      </c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0"/>
    </row>
    <row r="11" spans="1:22" ht="15.75" x14ac:dyDescent="0.25">
      <c r="A11" s="31" t="s">
        <v>18</v>
      </c>
      <c r="B11" s="28">
        <f>C11+D11</f>
        <v>28</v>
      </c>
      <c r="C11" s="28">
        <v>28</v>
      </c>
      <c r="D11" s="28">
        <f t="shared" si="0"/>
        <v>0</v>
      </c>
      <c r="E11" s="29">
        <f>+J11+N11+R11+V11</f>
        <v>3</v>
      </c>
      <c r="F11" s="28"/>
      <c r="G11" s="28">
        <v>2</v>
      </c>
      <c r="H11" s="28">
        <v>0</v>
      </c>
      <c r="I11" s="28" t="s">
        <v>19</v>
      </c>
      <c r="J11" s="28">
        <v>3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0"/>
    </row>
    <row r="12" spans="1:22" ht="15.75" x14ac:dyDescent="0.25">
      <c r="A12" s="31" t="s">
        <v>20</v>
      </c>
      <c r="B12" s="28">
        <f>C12+D12</f>
        <v>56</v>
      </c>
      <c r="C12" s="28">
        <f t="shared" si="0"/>
        <v>0</v>
      </c>
      <c r="D12" s="28">
        <v>56</v>
      </c>
      <c r="E12" s="29">
        <f>+J12+N12+R12+V12</f>
        <v>2</v>
      </c>
      <c r="F12" s="28"/>
      <c r="G12" s="28">
        <v>0</v>
      </c>
      <c r="H12" s="32">
        <v>4</v>
      </c>
      <c r="I12" s="28" t="s">
        <v>16</v>
      </c>
      <c r="J12" s="28">
        <v>2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30"/>
    </row>
    <row r="13" spans="1:22" ht="47.25" x14ac:dyDescent="0.25">
      <c r="A13" s="31" t="s">
        <v>21</v>
      </c>
      <c r="B13" s="28">
        <f>C13+D13</f>
        <v>56</v>
      </c>
      <c r="C13" s="28">
        <f t="shared" si="0"/>
        <v>0</v>
      </c>
      <c r="D13" s="28">
        <v>56</v>
      </c>
      <c r="E13" s="29">
        <f>+J13+N13+R13+V13</f>
        <v>2</v>
      </c>
      <c r="F13" s="31" t="s">
        <v>20</v>
      </c>
      <c r="G13" s="28"/>
      <c r="H13" s="28"/>
      <c r="I13" s="28"/>
      <c r="J13" s="28"/>
      <c r="K13" s="28">
        <v>0</v>
      </c>
      <c r="L13" s="28">
        <v>4</v>
      </c>
      <c r="M13" s="28" t="s">
        <v>16</v>
      </c>
      <c r="N13" s="28">
        <v>2</v>
      </c>
      <c r="O13" s="28"/>
      <c r="P13" s="28"/>
      <c r="Q13" s="28"/>
      <c r="R13" s="28"/>
      <c r="S13" s="28"/>
      <c r="T13" s="28"/>
      <c r="U13" s="28"/>
      <c r="V13" s="30"/>
    </row>
    <row r="14" spans="1:22" ht="15.75" x14ac:dyDescent="0.25">
      <c r="A14" s="33" t="s">
        <v>22</v>
      </c>
      <c r="B14" s="34"/>
      <c r="C14" s="34"/>
      <c r="D14" s="35"/>
      <c r="E14" s="29">
        <f>SUM(E15:E21)</f>
        <v>21</v>
      </c>
      <c r="F14" s="31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0"/>
    </row>
    <row r="15" spans="1:22" ht="15.75" x14ac:dyDescent="0.25">
      <c r="A15" s="31" t="s">
        <v>23</v>
      </c>
      <c r="B15" s="28">
        <f t="shared" ref="B15:B21" si="1">SUM(C15:D15)</f>
        <v>42</v>
      </c>
      <c r="C15" s="28">
        <v>28</v>
      </c>
      <c r="D15" s="28">
        <v>14</v>
      </c>
      <c r="E15" s="29">
        <f>+J15+N15+R15+V15</f>
        <v>3</v>
      </c>
      <c r="F15" s="31"/>
      <c r="G15" s="28">
        <v>2</v>
      </c>
      <c r="H15" s="28">
        <v>1</v>
      </c>
      <c r="I15" s="28" t="s">
        <v>19</v>
      </c>
      <c r="J15" s="28">
        <v>3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30"/>
    </row>
    <row r="16" spans="1:22" ht="15.75" x14ac:dyDescent="0.25">
      <c r="A16" s="31" t="s">
        <v>24</v>
      </c>
      <c r="B16" s="28">
        <f t="shared" si="1"/>
        <v>28</v>
      </c>
      <c r="C16" s="28">
        <v>28</v>
      </c>
      <c r="D16" s="28">
        <f t="shared" ref="D16" si="2">(H16+L16+P16+T16)*15</f>
        <v>0</v>
      </c>
      <c r="E16" s="29">
        <f>+J16+N16+R16+V16</f>
        <v>2</v>
      </c>
      <c r="F16" s="31"/>
      <c r="G16" s="28">
        <v>2</v>
      </c>
      <c r="H16" s="28">
        <v>0</v>
      </c>
      <c r="I16" s="28" t="s">
        <v>19</v>
      </c>
      <c r="J16" s="28">
        <v>2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30"/>
    </row>
    <row r="17" spans="1:22" ht="15.75" x14ac:dyDescent="0.25">
      <c r="A17" s="31" t="s">
        <v>25</v>
      </c>
      <c r="B17" s="28">
        <f t="shared" si="1"/>
        <v>56</v>
      </c>
      <c r="C17" s="28">
        <v>28</v>
      </c>
      <c r="D17" s="28">
        <v>28</v>
      </c>
      <c r="E17" s="29">
        <v>3</v>
      </c>
      <c r="F17" s="31"/>
      <c r="G17" s="28"/>
      <c r="H17" s="28"/>
      <c r="I17" s="28"/>
      <c r="J17" s="28"/>
      <c r="K17" s="28">
        <v>2</v>
      </c>
      <c r="L17" s="28">
        <v>2</v>
      </c>
      <c r="M17" s="28" t="s">
        <v>16</v>
      </c>
      <c r="N17" s="28">
        <v>3</v>
      </c>
      <c r="O17" s="28"/>
      <c r="P17" s="28"/>
      <c r="Q17" s="28"/>
      <c r="R17" s="28"/>
      <c r="S17" s="28"/>
      <c r="T17" s="28"/>
      <c r="U17" s="28"/>
      <c r="V17" s="30"/>
    </row>
    <row r="18" spans="1:22" ht="15.75" x14ac:dyDescent="0.25">
      <c r="A18" s="31" t="s">
        <v>26</v>
      </c>
      <c r="B18" s="28">
        <f t="shared" si="1"/>
        <v>56</v>
      </c>
      <c r="C18" s="28">
        <v>28</v>
      </c>
      <c r="D18" s="28">
        <v>28</v>
      </c>
      <c r="E18" s="29">
        <f>+J18+N18+R18+V18</f>
        <v>3</v>
      </c>
      <c r="F18" s="31"/>
      <c r="G18" s="28"/>
      <c r="H18" s="28"/>
      <c r="I18" s="28"/>
      <c r="J18" s="28"/>
      <c r="K18" s="28">
        <v>2</v>
      </c>
      <c r="L18" s="28">
        <v>2</v>
      </c>
      <c r="M18" s="28" t="s">
        <v>19</v>
      </c>
      <c r="N18" s="28">
        <v>3</v>
      </c>
      <c r="O18" s="28"/>
      <c r="P18" s="28"/>
      <c r="Q18" s="28"/>
      <c r="R18" s="28"/>
      <c r="S18" s="28"/>
      <c r="T18" s="28"/>
      <c r="U18" s="28"/>
      <c r="V18" s="30"/>
    </row>
    <row r="19" spans="1:22" ht="15.75" x14ac:dyDescent="0.25">
      <c r="A19" s="31" t="s">
        <v>27</v>
      </c>
      <c r="B19" s="28">
        <f t="shared" si="1"/>
        <v>56</v>
      </c>
      <c r="C19" s="28">
        <v>28</v>
      </c>
      <c r="D19" s="28">
        <v>28</v>
      </c>
      <c r="E19" s="29">
        <f>+J19+N19+R19+V19</f>
        <v>3</v>
      </c>
      <c r="F19" s="31"/>
      <c r="G19" s="28">
        <v>2</v>
      </c>
      <c r="H19" s="28">
        <v>2</v>
      </c>
      <c r="I19" s="28" t="s">
        <v>16</v>
      </c>
      <c r="J19" s="28">
        <v>3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0"/>
    </row>
    <row r="20" spans="1:22" ht="15.75" x14ac:dyDescent="0.25">
      <c r="A20" s="31" t="s">
        <v>28</v>
      </c>
      <c r="B20" s="28">
        <f t="shared" si="1"/>
        <v>56</v>
      </c>
      <c r="C20" s="28">
        <v>28</v>
      </c>
      <c r="D20" s="28">
        <v>28</v>
      </c>
      <c r="E20" s="29">
        <f>+J20+N20+R20+V20</f>
        <v>4</v>
      </c>
      <c r="F20" s="31"/>
      <c r="G20" s="28">
        <v>2</v>
      </c>
      <c r="H20" s="28">
        <v>2</v>
      </c>
      <c r="I20" s="28" t="s">
        <v>19</v>
      </c>
      <c r="J20" s="28">
        <v>4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0"/>
    </row>
    <row r="21" spans="1:22" ht="15.75" x14ac:dyDescent="0.25">
      <c r="A21" s="36" t="s">
        <v>29</v>
      </c>
      <c r="B21" s="37">
        <f t="shared" si="1"/>
        <v>42</v>
      </c>
      <c r="C21" s="37">
        <v>28</v>
      </c>
      <c r="D21" s="37">
        <v>14</v>
      </c>
      <c r="E21" s="29">
        <f>+J21+N21+R21+V21</f>
        <v>3</v>
      </c>
      <c r="F21" s="31"/>
      <c r="G21" s="28">
        <v>2</v>
      </c>
      <c r="H21" s="28">
        <v>1</v>
      </c>
      <c r="I21" s="28" t="s">
        <v>19</v>
      </c>
      <c r="J21" s="28">
        <v>3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0"/>
    </row>
    <row r="22" spans="1:22" ht="15.75" x14ac:dyDescent="0.25">
      <c r="A22" s="38" t="s">
        <v>30</v>
      </c>
      <c r="B22" s="29"/>
      <c r="C22" s="29"/>
      <c r="D22" s="29"/>
      <c r="E22" s="29">
        <f>SUM(E23:E35)</f>
        <v>67</v>
      </c>
      <c r="F22" s="31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0"/>
    </row>
    <row r="23" spans="1:22" ht="15.75" x14ac:dyDescent="0.25">
      <c r="A23" s="31" t="s">
        <v>31</v>
      </c>
      <c r="B23" s="28">
        <f t="shared" ref="B23:B28" si="3">SUM(C23:D23)</f>
        <v>42</v>
      </c>
      <c r="C23" s="28">
        <v>28</v>
      </c>
      <c r="D23" s="28">
        <v>14</v>
      </c>
      <c r="E23" s="29">
        <f t="shared" ref="E23:E28" si="4">+J23+N23+R23+V23</f>
        <v>3</v>
      </c>
      <c r="F23" s="39"/>
      <c r="G23" s="28"/>
      <c r="H23" s="28"/>
      <c r="I23" s="28"/>
      <c r="J23" s="28"/>
      <c r="K23" s="28">
        <v>2</v>
      </c>
      <c r="L23" s="28">
        <v>1</v>
      </c>
      <c r="M23" s="28" t="s">
        <v>19</v>
      </c>
      <c r="N23" s="28">
        <v>3</v>
      </c>
      <c r="O23" s="28"/>
      <c r="P23" s="28"/>
      <c r="Q23" s="28"/>
      <c r="R23" s="28"/>
      <c r="S23" s="28"/>
      <c r="T23" s="28"/>
      <c r="U23" s="28"/>
      <c r="V23" s="30"/>
    </row>
    <row r="24" spans="1:22" ht="15.75" x14ac:dyDescent="0.25">
      <c r="A24" s="31" t="s">
        <v>32</v>
      </c>
      <c r="B24" s="28">
        <f t="shared" si="3"/>
        <v>42</v>
      </c>
      <c r="C24" s="28">
        <v>28</v>
      </c>
      <c r="D24" s="28">
        <v>14</v>
      </c>
      <c r="E24" s="29">
        <f t="shared" si="4"/>
        <v>3</v>
      </c>
      <c r="F24" s="39"/>
      <c r="G24" s="28">
        <v>2</v>
      </c>
      <c r="H24" s="28">
        <v>1</v>
      </c>
      <c r="I24" s="28" t="s">
        <v>19</v>
      </c>
      <c r="J24" s="28">
        <v>3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0"/>
    </row>
    <row r="25" spans="1:22" ht="15.75" x14ac:dyDescent="0.25">
      <c r="A25" s="31" t="s">
        <v>33</v>
      </c>
      <c r="B25" s="28">
        <f t="shared" si="3"/>
        <v>42</v>
      </c>
      <c r="C25" s="28">
        <v>28</v>
      </c>
      <c r="D25" s="28">
        <v>14</v>
      </c>
      <c r="E25" s="29">
        <f t="shared" si="4"/>
        <v>5</v>
      </c>
      <c r="F25" s="40"/>
      <c r="G25" s="28"/>
      <c r="H25" s="28"/>
      <c r="I25" s="28"/>
      <c r="J25" s="28"/>
      <c r="K25" s="28"/>
      <c r="L25" s="28"/>
      <c r="M25" s="28"/>
      <c r="N25" s="28"/>
      <c r="O25" s="28">
        <v>2</v>
      </c>
      <c r="P25" s="28">
        <v>1</v>
      </c>
      <c r="Q25" s="28" t="s">
        <v>16</v>
      </c>
      <c r="R25" s="28">
        <v>5</v>
      </c>
      <c r="S25" s="28"/>
      <c r="T25" s="28"/>
      <c r="U25" s="28"/>
      <c r="V25" s="30"/>
    </row>
    <row r="26" spans="1:22" ht="15.75" x14ac:dyDescent="0.25">
      <c r="A26" s="31" t="s">
        <v>34</v>
      </c>
      <c r="B26" s="28">
        <f t="shared" si="3"/>
        <v>28</v>
      </c>
      <c r="C26" s="28">
        <f t="shared" ref="C26:C28" si="5">(G26+K26+O26+S26)*15</f>
        <v>0</v>
      </c>
      <c r="D26" s="28">
        <v>28</v>
      </c>
      <c r="E26" s="29">
        <f t="shared" si="4"/>
        <v>3</v>
      </c>
      <c r="F26" s="39"/>
      <c r="G26" s="28"/>
      <c r="H26" s="28"/>
      <c r="I26" s="28"/>
      <c r="J26" s="28"/>
      <c r="K26" s="28"/>
      <c r="L26" s="28"/>
      <c r="M26" s="28"/>
      <c r="N26" s="28"/>
      <c r="O26" s="28">
        <v>0</v>
      </c>
      <c r="P26" s="28">
        <v>2</v>
      </c>
      <c r="Q26" s="28" t="s">
        <v>16</v>
      </c>
      <c r="R26" s="28">
        <v>3</v>
      </c>
      <c r="S26" s="28"/>
      <c r="T26" s="28"/>
      <c r="U26" s="28"/>
      <c r="V26" s="30"/>
    </row>
    <row r="27" spans="1:22" ht="15.75" x14ac:dyDescent="0.25">
      <c r="A27" s="31" t="s">
        <v>35</v>
      </c>
      <c r="B27" s="28">
        <f t="shared" si="3"/>
        <v>56</v>
      </c>
      <c r="C27" s="28">
        <v>28</v>
      </c>
      <c r="D27" s="28">
        <v>28</v>
      </c>
      <c r="E27" s="29">
        <f t="shared" si="4"/>
        <v>4</v>
      </c>
      <c r="F27" s="39"/>
      <c r="G27" s="28">
        <v>2</v>
      </c>
      <c r="H27" s="28">
        <v>2</v>
      </c>
      <c r="I27" s="28" t="s">
        <v>19</v>
      </c>
      <c r="J27" s="28">
        <v>4</v>
      </c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0"/>
    </row>
    <row r="28" spans="1:22" ht="15.75" x14ac:dyDescent="0.25">
      <c r="A28" s="31" t="s">
        <v>36</v>
      </c>
      <c r="B28" s="28">
        <f t="shared" si="3"/>
        <v>14</v>
      </c>
      <c r="C28" s="28">
        <f t="shared" si="5"/>
        <v>0</v>
      </c>
      <c r="D28" s="28">
        <v>14</v>
      </c>
      <c r="E28" s="29">
        <f t="shared" si="4"/>
        <v>2</v>
      </c>
      <c r="F28" s="40"/>
      <c r="G28" s="28"/>
      <c r="H28" s="28"/>
      <c r="I28" s="28"/>
      <c r="J28" s="28"/>
      <c r="K28" s="28"/>
      <c r="L28" s="28"/>
      <c r="M28" s="28"/>
      <c r="N28" s="28"/>
      <c r="O28" s="28">
        <v>0</v>
      </c>
      <c r="P28" s="28">
        <v>1</v>
      </c>
      <c r="Q28" s="28" t="s">
        <v>16</v>
      </c>
      <c r="R28" s="28">
        <v>2</v>
      </c>
      <c r="S28" s="28"/>
      <c r="T28" s="28"/>
      <c r="U28" s="28"/>
      <c r="V28" s="30"/>
    </row>
    <row r="29" spans="1:22" ht="15.75" x14ac:dyDescent="0.25">
      <c r="A29" s="41" t="s">
        <v>37</v>
      </c>
      <c r="B29" s="42">
        <v>30</v>
      </c>
      <c r="C29" s="42">
        <v>28</v>
      </c>
      <c r="D29" s="42">
        <v>0</v>
      </c>
      <c r="E29" s="43">
        <v>3</v>
      </c>
      <c r="F29" s="42"/>
      <c r="G29" s="42"/>
      <c r="H29" s="42"/>
      <c r="I29" s="42"/>
      <c r="J29" s="42"/>
      <c r="K29" s="41"/>
      <c r="L29" s="41"/>
      <c r="M29" s="41"/>
      <c r="N29" s="41"/>
      <c r="O29" s="42">
        <v>2</v>
      </c>
      <c r="P29" s="42">
        <v>0</v>
      </c>
      <c r="Q29" s="42" t="s">
        <v>19</v>
      </c>
      <c r="R29" s="42">
        <v>3</v>
      </c>
      <c r="S29" s="41"/>
      <c r="T29" s="41"/>
      <c r="U29" s="41"/>
      <c r="V29" s="41"/>
    </row>
    <row r="30" spans="1:22" ht="15.75" x14ac:dyDescent="0.25">
      <c r="A30" s="31" t="s">
        <v>38</v>
      </c>
      <c r="B30" s="28">
        <f t="shared" ref="B30:B35" si="6">SUM(C30:D30)</f>
        <v>28</v>
      </c>
      <c r="C30" s="28">
        <v>14</v>
      </c>
      <c r="D30" s="28">
        <v>14</v>
      </c>
      <c r="E30" s="29">
        <f t="shared" ref="E30:E35" si="7">+J30+N30+R30+V30</f>
        <v>3</v>
      </c>
      <c r="F30" s="39"/>
      <c r="G30" s="28"/>
      <c r="H30" s="28"/>
      <c r="I30" s="28"/>
      <c r="J30" s="28"/>
      <c r="K30" s="28"/>
      <c r="L30" s="28"/>
      <c r="M30" s="28"/>
      <c r="N30" s="28"/>
      <c r="O30" s="28">
        <v>1</v>
      </c>
      <c r="P30" s="28">
        <v>1</v>
      </c>
      <c r="Q30" s="28" t="s">
        <v>19</v>
      </c>
      <c r="R30" s="28">
        <v>3</v>
      </c>
      <c r="S30" s="28"/>
      <c r="T30" s="28"/>
      <c r="U30" s="28"/>
      <c r="V30" s="30"/>
    </row>
    <row r="31" spans="1:22" ht="15.75" x14ac:dyDescent="0.25">
      <c r="A31" s="31" t="s">
        <v>39</v>
      </c>
      <c r="B31" s="28">
        <f t="shared" si="6"/>
        <v>56</v>
      </c>
      <c r="C31" s="28">
        <v>28</v>
      </c>
      <c r="D31" s="28">
        <v>28</v>
      </c>
      <c r="E31" s="29">
        <f t="shared" si="7"/>
        <v>4</v>
      </c>
      <c r="F31" s="40"/>
      <c r="G31" s="28"/>
      <c r="H31" s="28"/>
      <c r="I31" s="28"/>
      <c r="J31" s="28"/>
      <c r="K31" s="28">
        <v>2</v>
      </c>
      <c r="L31" s="28">
        <v>2</v>
      </c>
      <c r="M31" s="28" t="s">
        <v>16</v>
      </c>
      <c r="N31" s="28">
        <v>4</v>
      </c>
      <c r="O31" s="28"/>
      <c r="P31" s="28"/>
      <c r="Q31" s="28"/>
      <c r="R31" s="28"/>
      <c r="S31" s="28"/>
      <c r="T31" s="28"/>
      <c r="U31" s="28"/>
      <c r="V31" s="30"/>
    </row>
    <row r="32" spans="1:22" ht="15.75" x14ac:dyDescent="0.25">
      <c r="A32" s="31" t="s">
        <v>40</v>
      </c>
      <c r="B32" s="28">
        <f t="shared" si="6"/>
        <v>42</v>
      </c>
      <c r="C32" s="28">
        <v>14</v>
      </c>
      <c r="D32" s="28">
        <v>28</v>
      </c>
      <c r="E32" s="29">
        <f t="shared" si="7"/>
        <v>3</v>
      </c>
      <c r="F32" s="40"/>
      <c r="G32" s="28"/>
      <c r="H32" s="28"/>
      <c r="I32" s="28"/>
      <c r="J32" s="28"/>
      <c r="K32" s="28"/>
      <c r="L32" s="28"/>
      <c r="M32" s="28"/>
      <c r="N32" s="28"/>
      <c r="O32" s="28">
        <v>1</v>
      </c>
      <c r="P32" s="28">
        <v>2</v>
      </c>
      <c r="Q32" s="28" t="s">
        <v>16</v>
      </c>
      <c r="R32" s="28">
        <v>3</v>
      </c>
      <c r="S32" s="28"/>
      <c r="T32" s="28"/>
      <c r="U32" s="28"/>
      <c r="V32" s="30"/>
    </row>
    <row r="33" spans="1:22" ht="15.75" x14ac:dyDescent="0.25">
      <c r="A33" s="31" t="s">
        <v>41</v>
      </c>
      <c r="B33" s="28">
        <f t="shared" si="6"/>
        <v>42</v>
      </c>
      <c r="C33" s="28">
        <v>14</v>
      </c>
      <c r="D33" s="28">
        <v>28</v>
      </c>
      <c r="E33" s="29">
        <f t="shared" si="7"/>
        <v>4</v>
      </c>
      <c r="F33" s="31"/>
      <c r="G33" s="28"/>
      <c r="H33" s="28"/>
      <c r="I33" s="28"/>
      <c r="J33" s="28"/>
      <c r="K33" s="28">
        <v>1</v>
      </c>
      <c r="L33" s="28">
        <v>2</v>
      </c>
      <c r="M33" s="28" t="s">
        <v>16</v>
      </c>
      <c r="N33" s="28">
        <v>4</v>
      </c>
      <c r="O33" s="28"/>
      <c r="P33" s="28"/>
      <c r="Q33" s="28"/>
      <c r="R33" s="28"/>
      <c r="S33" s="28"/>
      <c r="T33" s="28"/>
      <c r="U33" s="28"/>
      <c r="V33" s="30"/>
    </row>
    <row r="34" spans="1:22" ht="15.75" x14ac:dyDescent="0.25">
      <c r="A34" s="36" t="s">
        <v>42</v>
      </c>
      <c r="B34" s="28">
        <f t="shared" si="6"/>
        <v>28</v>
      </c>
      <c r="C34" s="28">
        <f>(G34+K34+O34+S34)*15</f>
        <v>0</v>
      </c>
      <c r="D34" s="28">
        <v>28</v>
      </c>
      <c r="E34" s="29">
        <f t="shared" si="7"/>
        <v>0</v>
      </c>
      <c r="F34" s="31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>
        <v>0</v>
      </c>
      <c r="T34" s="28">
        <v>2</v>
      </c>
      <c r="U34" s="28" t="s">
        <v>16</v>
      </c>
      <c r="V34" s="30">
        <v>0</v>
      </c>
    </row>
    <row r="35" spans="1:22" ht="31.5" x14ac:dyDescent="0.25">
      <c r="A35" s="36" t="s">
        <v>43</v>
      </c>
      <c r="B35" s="28">
        <f t="shared" si="6"/>
        <v>560</v>
      </c>
      <c r="C35" s="28">
        <f>(G35+K35+O35+S35)*15</f>
        <v>0</v>
      </c>
      <c r="D35" s="28">
        <v>560</v>
      </c>
      <c r="E35" s="29">
        <f t="shared" si="7"/>
        <v>30</v>
      </c>
      <c r="F35" s="39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>
        <v>0</v>
      </c>
      <c r="T35" s="28">
        <v>40</v>
      </c>
      <c r="U35" s="28" t="s">
        <v>16</v>
      </c>
      <c r="V35" s="30">
        <v>30</v>
      </c>
    </row>
    <row r="36" spans="1:22" ht="15.75" x14ac:dyDescent="0.25">
      <c r="A36" s="44" t="s">
        <v>44</v>
      </c>
      <c r="B36" s="45"/>
      <c r="C36" s="45"/>
      <c r="D36" s="46"/>
      <c r="E36" s="29">
        <f>SUM(E37:E41)</f>
        <v>20</v>
      </c>
      <c r="F36" s="39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30"/>
    </row>
    <row r="37" spans="1:22" ht="15.75" x14ac:dyDescent="0.25">
      <c r="A37" s="31" t="s">
        <v>45</v>
      </c>
      <c r="B37" s="28">
        <f>SUM(C37:D37)</f>
        <v>56</v>
      </c>
      <c r="C37" s="28">
        <v>56</v>
      </c>
      <c r="D37" s="28">
        <f t="shared" ref="D37:D38" si="8">(H37+L37+P37+T37)*15</f>
        <v>0</v>
      </c>
      <c r="E37" s="29">
        <v>6</v>
      </c>
      <c r="F37" s="39"/>
      <c r="G37" s="28"/>
      <c r="H37" s="28"/>
      <c r="I37" s="28"/>
      <c r="J37" s="28"/>
      <c r="K37" s="28"/>
      <c r="L37" s="28"/>
      <c r="M37" s="28"/>
      <c r="N37" s="28"/>
      <c r="O37" s="28">
        <v>4</v>
      </c>
      <c r="P37" s="28">
        <v>0</v>
      </c>
      <c r="Q37" s="28" t="s">
        <v>19</v>
      </c>
      <c r="R37" s="28">
        <v>6</v>
      </c>
      <c r="S37" s="28"/>
      <c r="T37" s="28"/>
      <c r="U37" s="28"/>
      <c r="V37" s="30"/>
    </row>
    <row r="38" spans="1:22" ht="15.75" x14ac:dyDescent="0.25">
      <c r="A38" s="31" t="s">
        <v>46</v>
      </c>
      <c r="B38" s="28">
        <f>SUM(C38:D38)</f>
        <v>28</v>
      </c>
      <c r="C38" s="28">
        <v>28</v>
      </c>
      <c r="D38" s="28">
        <f t="shared" si="8"/>
        <v>0</v>
      </c>
      <c r="E38" s="29">
        <f>+J38+N38+R38+V38</f>
        <v>3</v>
      </c>
      <c r="F38" s="40"/>
      <c r="G38" s="28"/>
      <c r="H38" s="28"/>
      <c r="I38" s="28"/>
      <c r="J38" s="28"/>
      <c r="K38" s="28">
        <v>2</v>
      </c>
      <c r="L38" s="28">
        <v>0</v>
      </c>
      <c r="M38" s="28" t="s">
        <v>19</v>
      </c>
      <c r="N38" s="28">
        <v>3</v>
      </c>
      <c r="O38" s="28"/>
      <c r="P38" s="28"/>
      <c r="Q38" s="28"/>
      <c r="R38" s="28"/>
      <c r="S38" s="28"/>
      <c r="T38" s="28"/>
      <c r="U38" s="28"/>
      <c r="V38" s="30"/>
    </row>
    <row r="39" spans="1:22" ht="15.75" x14ac:dyDescent="0.25">
      <c r="A39" s="31" t="s">
        <v>47</v>
      </c>
      <c r="B39" s="28">
        <f>SUM(C39:D39)</f>
        <v>42</v>
      </c>
      <c r="C39" s="28">
        <v>28</v>
      </c>
      <c r="D39" s="28">
        <v>14</v>
      </c>
      <c r="E39" s="29">
        <f>+J39+N39+R39+V39</f>
        <v>3</v>
      </c>
      <c r="F39" s="40"/>
      <c r="G39" s="28"/>
      <c r="H39" s="28"/>
      <c r="I39" s="28"/>
      <c r="J39" s="28"/>
      <c r="K39" s="28">
        <v>2</v>
      </c>
      <c r="L39" s="28">
        <v>1</v>
      </c>
      <c r="M39" s="28" t="s">
        <v>16</v>
      </c>
      <c r="N39" s="28">
        <v>3</v>
      </c>
      <c r="O39" s="28"/>
      <c r="P39" s="28"/>
      <c r="Q39" s="28"/>
      <c r="R39" s="28"/>
      <c r="S39" s="28"/>
      <c r="T39" s="28"/>
      <c r="U39" s="28"/>
      <c r="V39" s="30"/>
    </row>
    <row r="40" spans="1:22" ht="15.75" x14ac:dyDescent="0.25">
      <c r="A40" s="31" t="s">
        <v>48</v>
      </c>
      <c r="B40" s="28">
        <f>SUM(C40:D40)</f>
        <v>42</v>
      </c>
      <c r="C40" s="28">
        <v>28</v>
      </c>
      <c r="D40" s="28">
        <v>14</v>
      </c>
      <c r="E40" s="29">
        <f>+J40+N40+R40+V40</f>
        <v>4</v>
      </c>
      <c r="F40" s="39"/>
      <c r="G40" s="28"/>
      <c r="H40" s="28"/>
      <c r="I40" s="28"/>
      <c r="J40" s="28"/>
      <c r="K40" s="28">
        <v>2</v>
      </c>
      <c r="L40" s="28">
        <v>1</v>
      </c>
      <c r="M40" s="28" t="s">
        <v>19</v>
      </c>
      <c r="N40" s="28">
        <v>4</v>
      </c>
      <c r="O40" s="28"/>
      <c r="P40" s="28"/>
      <c r="Q40" s="28"/>
      <c r="R40" s="28"/>
      <c r="S40" s="28"/>
      <c r="T40" s="28"/>
      <c r="U40" s="28"/>
      <c r="V40" s="30"/>
    </row>
    <row r="41" spans="1:22" ht="16.5" thickBot="1" x14ac:dyDescent="0.3">
      <c r="A41" s="47" t="s">
        <v>49</v>
      </c>
      <c r="B41" s="28">
        <f>SUM(C41:D41)</f>
        <v>42</v>
      </c>
      <c r="C41" s="28">
        <v>28</v>
      </c>
      <c r="D41" s="28">
        <v>14</v>
      </c>
      <c r="E41" s="29">
        <v>4</v>
      </c>
      <c r="F41" s="39"/>
      <c r="G41" s="28"/>
      <c r="H41" s="28"/>
      <c r="I41" s="28"/>
      <c r="J41" s="28"/>
      <c r="K41" s="28"/>
      <c r="L41" s="28"/>
      <c r="M41" s="28"/>
      <c r="N41" s="28"/>
      <c r="O41" s="28">
        <v>2</v>
      </c>
      <c r="P41" s="28">
        <v>1</v>
      </c>
      <c r="Q41" s="28" t="s">
        <v>16</v>
      </c>
      <c r="R41" s="28">
        <v>4</v>
      </c>
      <c r="S41" s="28"/>
      <c r="T41" s="28"/>
      <c r="U41" s="28"/>
      <c r="V41" s="30"/>
    </row>
    <row r="42" spans="1:22" ht="15.75" x14ac:dyDescent="0.25">
      <c r="A42" s="38" t="s">
        <v>50</v>
      </c>
      <c r="B42" s="29">
        <f>SUM(B9:B41)</f>
        <v>1780</v>
      </c>
      <c r="C42" s="29">
        <f>SUM(C9:C41)</f>
        <v>616</v>
      </c>
      <c r="D42" s="29">
        <f>SUM(D9:D41)</f>
        <v>1162</v>
      </c>
      <c r="E42" s="29">
        <f>+E8+E14+E22+E36</f>
        <v>120</v>
      </c>
      <c r="F42" s="28"/>
      <c r="G42" s="28">
        <f t="shared" ref="G42:V42" si="9">SUM(G9:G41)</f>
        <v>17</v>
      </c>
      <c r="H42" s="28">
        <f t="shared" si="9"/>
        <v>16</v>
      </c>
      <c r="I42" s="28">
        <f t="shared" si="9"/>
        <v>0</v>
      </c>
      <c r="J42" s="29">
        <f t="shared" si="9"/>
        <v>30</v>
      </c>
      <c r="K42" s="28">
        <f t="shared" si="9"/>
        <v>15</v>
      </c>
      <c r="L42" s="28">
        <f t="shared" si="9"/>
        <v>17</v>
      </c>
      <c r="M42" s="28">
        <f t="shared" si="9"/>
        <v>0</v>
      </c>
      <c r="N42" s="29">
        <f t="shared" si="9"/>
        <v>31</v>
      </c>
      <c r="O42" s="28">
        <f t="shared" si="9"/>
        <v>12</v>
      </c>
      <c r="P42" s="28">
        <f t="shared" si="9"/>
        <v>8</v>
      </c>
      <c r="Q42" s="28">
        <f t="shared" si="9"/>
        <v>0</v>
      </c>
      <c r="R42" s="29">
        <f t="shared" si="9"/>
        <v>29</v>
      </c>
      <c r="S42" s="28">
        <f t="shared" si="9"/>
        <v>0</v>
      </c>
      <c r="T42" s="28">
        <f t="shared" si="9"/>
        <v>42</v>
      </c>
      <c r="U42" s="28">
        <f t="shared" si="9"/>
        <v>0</v>
      </c>
      <c r="V42" s="48">
        <f t="shared" si="9"/>
        <v>30</v>
      </c>
    </row>
    <row r="43" spans="1:22" ht="15.75" x14ac:dyDescent="0.25">
      <c r="A43" s="1"/>
      <c r="B43" s="49"/>
      <c r="C43" s="49"/>
      <c r="D43" s="49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"/>
      <c r="B44" s="1"/>
      <c r="C44" s="1"/>
      <c r="D44" s="1"/>
      <c r="E44" s="50"/>
      <c r="F44" s="1"/>
      <c r="G44" s="51"/>
      <c r="H44" s="51"/>
      <c r="I44" s="51"/>
      <c r="J44" s="5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"/>
      <c r="B45" s="52">
        <f>SUM(C45:D45)</f>
        <v>0.99887640449438198</v>
      </c>
      <c r="C45" s="52">
        <f>+C42/B42</f>
        <v>0.34606741573033706</v>
      </c>
      <c r="D45" s="52">
        <f>+D42/B42</f>
        <v>0.65280898876404492</v>
      </c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"/>
      <c r="B46" s="1"/>
      <c r="C46" s="1"/>
      <c r="D46" s="1"/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"/>
      <c r="B47" s="53" t="s">
        <v>51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"/>
      <c r="B48" s="1" t="s">
        <v>52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"/>
      <c r="B49" s="1" t="s">
        <v>53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"/>
      <c r="B50" s="1" t="s">
        <v>54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</sheetData>
  <mergeCells count="21">
    <mergeCell ref="A8:D8"/>
    <mergeCell ref="A14:D14"/>
    <mergeCell ref="A36:D36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2025-06-30T08:53:30Z</dcterms:created>
  <dcterms:modified xsi:type="dcterms:W3CDTF">2025-06-30T08:53:57Z</dcterms:modified>
</cp:coreProperties>
</file>